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Racunovodstvo\Documents\"/>
    </mc:Choice>
  </mc:AlternateContent>
  <xr:revisionPtr revIDLastSave="0" documentId="13_ncr:1_{88A17F05-E644-4C39-907A-C6AD32788176}"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B339" i="9" s="1"/>
  <c r="F339" i="9"/>
  <c r="H338" i="9"/>
  <c r="F338" i="9"/>
  <c r="F337" i="9"/>
  <c r="H336" i="9"/>
  <c r="F336" i="9"/>
  <c r="F335" i="9"/>
  <c r="H334" i="9"/>
  <c r="E334" i="9" s="1"/>
  <c r="G334" i="9"/>
  <c r="F334" i="9"/>
  <c r="F333" i="9"/>
  <c r="H332" i="9"/>
  <c r="G332" i="9"/>
  <c r="E332" i="9" s="1"/>
  <c r="B332" i="9" s="1"/>
  <c r="F332" i="9"/>
  <c r="H331" i="9"/>
  <c r="G331" i="9"/>
  <c r="E331" i="9" s="1"/>
  <c r="B331" i="9" s="1"/>
  <c r="F331" i="9"/>
  <c r="H330" i="9"/>
  <c r="E330" i="9" s="1"/>
  <c r="G330" i="9"/>
  <c r="F330" i="9"/>
  <c r="B330" i="9" s="1"/>
  <c r="H329" i="9"/>
  <c r="G329" i="9"/>
  <c r="E329" i="9" s="1"/>
  <c r="B329" i="9" s="1"/>
  <c r="F329" i="9"/>
  <c r="H328" i="9"/>
  <c r="G328" i="9"/>
  <c r="F328" i="9"/>
  <c r="H327" i="9"/>
  <c r="G327" i="9"/>
  <c r="E327" i="9" s="1"/>
  <c r="B327" i="9" s="1"/>
  <c r="F327" i="9"/>
  <c r="H326" i="9"/>
  <c r="G326" i="9"/>
  <c r="F326" i="9"/>
  <c r="H325" i="9"/>
  <c r="G325" i="9"/>
  <c r="F325" i="9"/>
  <c r="H324" i="9"/>
  <c r="G324" i="9"/>
  <c r="E324" i="9" s="1"/>
  <c r="B324" i="9" s="1"/>
  <c r="F324" i="9"/>
  <c r="H323" i="9"/>
  <c r="G323" i="9"/>
  <c r="F323" i="9"/>
  <c r="H322" i="9"/>
  <c r="E322" i="9" s="1"/>
  <c r="G322" i="9"/>
  <c r="F322" i="9"/>
  <c r="B322" i="9"/>
  <c r="H321" i="9"/>
  <c r="G321" i="9"/>
  <c r="F321" i="9"/>
  <c r="H320" i="9"/>
  <c r="G320" i="9"/>
  <c r="E320" i="9" s="1"/>
  <c r="B320" i="9" s="1"/>
  <c r="F320" i="9"/>
  <c r="H319" i="9"/>
  <c r="G319" i="9"/>
  <c r="F319" i="9"/>
  <c r="H318" i="9"/>
  <c r="E318" i="9" s="1"/>
  <c r="G318" i="9"/>
  <c r="F318" i="9"/>
  <c r="B318" i="9"/>
  <c r="H317" i="9"/>
  <c r="G317" i="9"/>
  <c r="E317" i="9" s="1"/>
  <c r="B317" i="9" s="1"/>
  <c r="F317" i="9"/>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E305" i="9" s="1"/>
  <c r="B305" i="9" s="1"/>
  <c r="G305" i="9"/>
  <c r="F305" i="9"/>
  <c r="H304" i="9"/>
  <c r="G304" i="9"/>
  <c r="E304" i="9" s="1"/>
  <c r="B304" i="9" s="1"/>
  <c r="F304" i="9"/>
  <c r="H303" i="9"/>
  <c r="G303" i="9"/>
  <c r="F303" i="9"/>
  <c r="F302" i="9"/>
  <c r="F301" i="9"/>
  <c r="F300" i="9"/>
  <c r="F298" i="9" s="1"/>
  <c r="F299" i="9"/>
  <c r="F297" i="9"/>
  <c r="L296" i="9"/>
  <c r="F296" i="9" s="1"/>
  <c r="H296" i="9"/>
  <c r="G296" i="9"/>
  <c r="F295" i="9"/>
  <c r="I294" i="9"/>
  <c r="E294" i="9" s="1"/>
  <c r="B294" i="9" s="1"/>
  <c r="H294" i="9"/>
  <c r="F294" i="9"/>
  <c r="E293" i="9"/>
  <c r="M292" i="9"/>
  <c r="L292" i="9"/>
  <c r="F292" i="9"/>
  <c r="B292" i="9" s="1"/>
  <c r="E292" i="9"/>
  <c r="M291" i="9"/>
  <c r="L291" i="9"/>
  <c r="F291" i="9" s="1"/>
  <c r="E291" i="9"/>
  <c r="M290" i="9"/>
  <c r="L290" i="9"/>
  <c r="F290" i="9"/>
  <c r="B290" i="9" s="1"/>
  <c r="E290" i="9"/>
  <c r="M289" i="9"/>
  <c r="L289" i="9"/>
  <c r="F289" i="9" s="1"/>
  <c r="E289" i="9"/>
  <c r="B289" i="9" s="1"/>
  <c r="M288" i="9"/>
  <c r="L288" i="9"/>
  <c r="F288" i="9"/>
  <c r="B288" i="9" s="1"/>
  <c r="E288" i="9"/>
  <c r="M287" i="9"/>
  <c r="L287" i="9"/>
  <c r="F287" i="9" s="1"/>
  <c r="E287" i="9"/>
  <c r="B287" i="9" s="1"/>
  <c r="M286" i="9"/>
  <c r="L286" i="9"/>
  <c r="F286" i="9"/>
  <c r="B286" i="9" s="1"/>
  <c r="E286" i="9"/>
  <c r="M285" i="9"/>
  <c r="L285" i="9"/>
  <c r="F285" i="9" s="1"/>
  <c r="E285" i="9"/>
  <c r="B285" i="9" s="1"/>
  <c r="M284" i="9"/>
  <c r="L284" i="9"/>
  <c r="F284" i="9"/>
  <c r="B284" i="9" s="1"/>
  <c r="E284" i="9"/>
  <c r="M283" i="9"/>
  <c r="L283" i="9"/>
  <c r="F283" i="9" s="1"/>
  <c r="E283" i="9"/>
  <c r="M282" i="9"/>
  <c r="L282" i="9"/>
  <c r="F282" i="9"/>
  <c r="B282" i="9" s="1"/>
  <c r="E282" i="9"/>
  <c r="M281" i="9"/>
  <c r="L281" i="9"/>
  <c r="F281" i="9" s="1"/>
  <c r="E281" i="9"/>
  <c r="B281" i="9" s="1"/>
  <c r="M280" i="9"/>
  <c r="L280" i="9"/>
  <c r="F280" i="9"/>
  <c r="B280" i="9" s="1"/>
  <c r="E280" i="9"/>
  <c r="M279" i="9"/>
  <c r="L279" i="9"/>
  <c r="F279" i="9" s="1"/>
  <c r="E279" i="9"/>
  <c r="B279" i="9" s="1"/>
  <c r="M278" i="9"/>
  <c r="L278" i="9"/>
  <c r="F278" i="9"/>
  <c r="B278" i="9" s="1"/>
  <c r="E278" i="9"/>
  <c r="M277" i="9"/>
  <c r="L277" i="9"/>
  <c r="F277" i="9" s="1"/>
  <c r="E277" i="9"/>
  <c r="B277" i="9" s="1"/>
  <c r="M276" i="9"/>
  <c r="L276" i="9"/>
  <c r="F276" i="9"/>
  <c r="B276" i="9" s="1"/>
  <c r="E276" i="9"/>
  <c r="M275" i="9"/>
  <c r="L275" i="9"/>
  <c r="F275" i="9" s="1"/>
  <c r="E275" i="9"/>
  <c r="M274" i="9"/>
  <c r="L274" i="9"/>
  <c r="F274" i="9"/>
  <c r="B274" i="9" s="1"/>
  <c r="E274" i="9"/>
  <c r="M273" i="9"/>
  <c r="L273" i="9"/>
  <c r="F273" i="9" s="1"/>
  <c r="E273" i="9"/>
  <c r="B273" i="9" s="1"/>
  <c r="M272" i="9"/>
  <c r="L272" i="9"/>
  <c r="F272" i="9"/>
  <c r="B272" i="9" s="1"/>
  <c r="E272" i="9"/>
  <c r="M271" i="9"/>
  <c r="L271" i="9"/>
  <c r="F271" i="9" s="1"/>
  <c r="E271" i="9"/>
  <c r="B271" i="9" s="1"/>
  <c r="M270" i="9"/>
  <c r="L270" i="9"/>
  <c r="F270" i="9"/>
  <c r="B270" i="9" s="1"/>
  <c r="E270" i="9"/>
  <c r="M269" i="9"/>
  <c r="L269" i="9"/>
  <c r="F269" i="9" s="1"/>
  <c r="E269" i="9"/>
  <c r="B269" i="9" s="1"/>
  <c r="M268" i="9"/>
  <c r="L268" i="9"/>
  <c r="F268" i="9"/>
  <c r="B268" i="9" s="1"/>
  <c r="E268" i="9"/>
  <c r="M267" i="9"/>
  <c r="L267" i="9"/>
  <c r="F267" i="9" s="1"/>
  <c r="E267" i="9"/>
  <c r="M266" i="9"/>
  <c r="L266" i="9"/>
  <c r="F266" i="9"/>
  <c r="B266" i="9" s="1"/>
  <c r="E266" i="9"/>
  <c r="M265" i="9"/>
  <c r="L265" i="9"/>
  <c r="F265" i="9" s="1"/>
  <c r="E265" i="9"/>
  <c r="B265" i="9" s="1"/>
  <c r="M264" i="9"/>
  <c r="L264" i="9"/>
  <c r="F264" i="9"/>
  <c r="B264" i="9" s="1"/>
  <c r="E264" i="9"/>
  <c r="M263" i="9"/>
  <c r="L263" i="9"/>
  <c r="F263" i="9" s="1"/>
  <c r="E263" i="9"/>
  <c r="B263" i="9" s="1"/>
  <c r="M262" i="9"/>
  <c r="L262" i="9"/>
  <c r="F262" i="9"/>
  <c r="B262" i="9" s="1"/>
  <c r="E262" i="9"/>
  <c r="M261" i="9"/>
  <c r="L261" i="9"/>
  <c r="F261" i="9" s="1"/>
  <c r="E261" i="9"/>
  <c r="B261" i="9" s="1"/>
  <c r="M260" i="9"/>
  <c r="L260" i="9"/>
  <c r="F260" i="9"/>
  <c r="B260" i="9" s="1"/>
  <c r="E260" i="9"/>
  <c r="M259" i="9"/>
  <c r="L259" i="9"/>
  <c r="F259" i="9" s="1"/>
  <c r="E259" i="9"/>
  <c r="M258" i="9"/>
  <c r="L258" i="9"/>
  <c r="F258" i="9"/>
  <c r="B258" i="9" s="1"/>
  <c r="E258" i="9"/>
  <c r="M257" i="9"/>
  <c r="L257" i="9"/>
  <c r="F257" i="9" s="1"/>
  <c r="E257" i="9"/>
  <c r="B257" i="9" s="1"/>
  <c r="M256" i="9"/>
  <c r="L256" i="9"/>
  <c r="F256" i="9"/>
  <c r="B256" i="9" s="1"/>
  <c r="E256" i="9"/>
  <c r="M255" i="9"/>
  <c r="L255" i="9"/>
  <c r="F255" i="9" s="1"/>
  <c r="E255" i="9"/>
  <c r="B255" i="9" s="1"/>
  <c r="M254" i="9"/>
  <c r="L254" i="9"/>
  <c r="F254" i="9"/>
  <c r="B254" i="9" s="1"/>
  <c r="E254" i="9"/>
  <c r="M253" i="9"/>
  <c r="L253" i="9"/>
  <c r="F253" i="9" s="1"/>
  <c r="E253" i="9"/>
  <c r="B253" i="9" s="1"/>
  <c r="M252" i="9"/>
  <c r="L252" i="9"/>
  <c r="F252" i="9"/>
  <c r="B252" i="9" s="1"/>
  <c r="E252" i="9"/>
  <c r="M251" i="9"/>
  <c r="L251" i="9"/>
  <c r="F251" i="9" s="1"/>
  <c r="E251" i="9"/>
  <c r="M250" i="9"/>
  <c r="L250" i="9"/>
  <c r="F250" i="9"/>
  <c r="B250" i="9" s="1"/>
  <c r="E250" i="9"/>
  <c r="M249" i="9"/>
  <c r="L249" i="9"/>
  <c r="F249" i="9" s="1"/>
  <c r="E249" i="9"/>
  <c r="B249" i="9" s="1"/>
  <c r="M248" i="9"/>
  <c r="L248" i="9"/>
  <c r="F248" i="9"/>
  <c r="B248" i="9" s="1"/>
  <c r="E248" i="9"/>
  <c r="M247" i="9"/>
  <c r="L247" i="9"/>
  <c r="F247" i="9" s="1"/>
  <c r="E247" i="9"/>
  <c r="B247" i="9" s="1"/>
  <c r="M246" i="9"/>
  <c r="L246" i="9"/>
  <c r="F246" i="9"/>
  <c r="B246" i="9" s="1"/>
  <c r="E246" i="9"/>
  <c r="M245" i="9"/>
  <c r="L245" i="9"/>
  <c r="F245" i="9" s="1"/>
  <c r="E245" i="9"/>
  <c r="B245" i="9" s="1"/>
  <c r="M244" i="9"/>
  <c r="F244" i="9" s="1"/>
  <c r="B244" i="9" s="1"/>
  <c r="L244" i="9"/>
  <c r="E244" i="9"/>
  <c r="M243" i="9"/>
  <c r="L243" i="9"/>
  <c r="E243" i="9"/>
  <c r="M242" i="9"/>
  <c r="F242" i="9" s="1"/>
  <c r="B242" i="9" s="1"/>
  <c r="L242" i="9"/>
  <c r="E242" i="9"/>
  <c r="M241" i="9"/>
  <c r="L241" i="9"/>
  <c r="F241" i="9" s="1"/>
  <c r="E241" i="9"/>
  <c r="M240" i="9"/>
  <c r="L240" i="9"/>
  <c r="F240" i="9"/>
  <c r="B240" i="9" s="1"/>
  <c r="E240" i="9"/>
  <c r="M239" i="9"/>
  <c r="L239" i="9"/>
  <c r="E239" i="9"/>
  <c r="M238" i="9"/>
  <c r="L238" i="9"/>
  <c r="F238" i="9"/>
  <c r="B238" i="9" s="1"/>
  <c r="E238" i="9"/>
  <c r="M237" i="9"/>
  <c r="L237" i="9"/>
  <c r="E237" i="9"/>
  <c r="M236" i="9"/>
  <c r="L236" i="9"/>
  <c r="E236" i="9"/>
  <c r="M235" i="9"/>
  <c r="L235" i="9"/>
  <c r="F235" i="9" s="1"/>
  <c r="E235" i="9"/>
  <c r="M234" i="9"/>
  <c r="L234" i="9"/>
  <c r="F234" i="9"/>
  <c r="B234" i="9" s="1"/>
  <c r="E234" i="9"/>
  <c r="M233" i="9"/>
  <c r="L233" i="9"/>
  <c r="F233" i="9" s="1"/>
  <c r="E233" i="9"/>
  <c r="B233" i="9" s="1"/>
  <c r="M232" i="9"/>
  <c r="L232" i="9"/>
  <c r="F232" i="9"/>
  <c r="B232" i="9" s="1"/>
  <c r="E232" i="9"/>
  <c r="M231" i="9"/>
  <c r="L231" i="9"/>
  <c r="F231" i="9" s="1"/>
  <c r="E231" i="9"/>
  <c r="B231" i="9" s="1"/>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G172" i="9"/>
  <c r="F172" i="9"/>
  <c r="H171" i="9"/>
  <c r="G171" i="9"/>
  <c r="E171" i="9" s="1"/>
  <c r="B171" i="9" s="1"/>
  <c r="F171" i="9"/>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F166" i="9"/>
  <c r="B166" i="9"/>
  <c r="H165" i="9"/>
  <c r="G165" i="9"/>
  <c r="F165" i="9"/>
  <c r="E165" i="9"/>
  <c r="B165" i="9" s="1"/>
  <c r="H164" i="9"/>
  <c r="E164" i="9" s="1"/>
  <c r="B164" i="9" s="1"/>
  <c r="G164" i="9"/>
  <c r="F164" i="9"/>
  <c r="H163" i="9"/>
  <c r="G163" i="9"/>
  <c r="E163" i="9" s="1"/>
  <c r="B163" i="9" s="1"/>
  <c r="F163" i="9"/>
  <c r="H162" i="9"/>
  <c r="G162" i="9"/>
  <c r="E162" i="9" s="1"/>
  <c r="B162" i="9" s="1"/>
  <c r="F162" i="9"/>
  <c r="H161" i="9"/>
  <c r="G161" i="9"/>
  <c r="F161" i="9"/>
  <c r="H160" i="9"/>
  <c r="G160" i="9"/>
  <c r="F160" i="9"/>
  <c r="E160" i="9"/>
  <c r="B160" i="9" s="1"/>
  <c r="H159" i="9"/>
  <c r="G159" i="9"/>
  <c r="F159" i="9"/>
  <c r="E159" i="9"/>
  <c r="H158" i="9"/>
  <c r="G158" i="9"/>
  <c r="E158" i="9" s="1"/>
  <c r="F158" i="9"/>
  <c r="B158" i="9" s="1"/>
  <c r="H157" i="9"/>
  <c r="G157" i="9"/>
  <c r="F157" i="9"/>
  <c r="E157" i="9"/>
  <c r="B157" i="9" s="1"/>
  <c r="F156" i="9"/>
  <c r="H155" i="9"/>
  <c r="G155" i="9"/>
  <c r="E155" i="9" s="1"/>
  <c r="B155" i="9" s="1"/>
  <c r="F155" i="9"/>
  <c r="H154" i="9"/>
  <c r="G154" i="9"/>
  <c r="E154" i="9" s="1"/>
  <c r="F154" i="9"/>
  <c r="H153" i="9"/>
  <c r="G153" i="9"/>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F147" i="9"/>
  <c r="H146" i="9"/>
  <c r="G146" i="9"/>
  <c r="E146" i="9" s="1"/>
  <c r="F146" i="9"/>
  <c r="H145" i="9"/>
  <c r="G145" i="9"/>
  <c r="E145" i="9" s="1"/>
  <c r="B145" i="9" s="1"/>
  <c r="F145" i="9"/>
  <c r="H144" i="9"/>
  <c r="E144" i="9" s="1"/>
  <c r="B144" i="9" s="1"/>
  <c r="G144" i="9"/>
  <c r="F144" i="9"/>
  <c r="H143" i="9"/>
  <c r="G143" i="9"/>
  <c r="F143" i="9"/>
  <c r="E143" i="9"/>
  <c r="B143" i="9" s="1"/>
  <c r="H142" i="9"/>
  <c r="G142" i="9"/>
  <c r="F142" i="9"/>
  <c r="H141" i="9"/>
  <c r="E141" i="9" s="1"/>
  <c r="B141" i="9" s="1"/>
  <c r="G141" i="9"/>
  <c r="F141" i="9"/>
  <c r="H140" i="9"/>
  <c r="G140" i="9"/>
  <c r="F140" i="9"/>
  <c r="E140" i="9"/>
  <c r="B140" i="9" s="1"/>
  <c r="H139" i="9"/>
  <c r="G139" i="9"/>
  <c r="E139" i="9" s="1"/>
  <c r="B139" i="9" s="1"/>
  <c r="F139" i="9"/>
  <c r="H138" i="9"/>
  <c r="G138" i="9"/>
  <c r="E138" i="9" s="1"/>
  <c r="F138" i="9"/>
  <c r="H137" i="9"/>
  <c r="G137" i="9"/>
  <c r="E137" i="9" s="1"/>
  <c r="B137" i="9" s="1"/>
  <c r="F137" i="9"/>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F131" i="9"/>
  <c r="H130" i="9"/>
  <c r="G130" i="9"/>
  <c r="E130" i="9" s="1"/>
  <c r="F130" i="9"/>
  <c r="H129" i="9"/>
  <c r="G129" i="9"/>
  <c r="E129" i="9" s="1"/>
  <c r="B129" i="9" s="1"/>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E123" i="9" s="1"/>
  <c r="B123" i="9" s="1"/>
  <c r="F123" i="9"/>
  <c r="H122" i="9"/>
  <c r="G122" i="9"/>
  <c r="E122" i="9" s="1"/>
  <c r="F122" i="9"/>
  <c r="H121" i="9"/>
  <c r="G121" i="9"/>
  <c r="E121" i="9" s="1"/>
  <c r="B121" i="9" s="1"/>
  <c r="F121" i="9"/>
  <c r="H120" i="9"/>
  <c r="E120" i="9" s="1"/>
  <c r="B120" i="9" s="1"/>
  <c r="G120" i="9"/>
  <c r="F120" i="9"/>
  <c r="H119" i="9"/>
  <c r="G119" i="9"/>
  <c r="F119" i="9"/>
  <c r="E119" i="9"/>
  <c r="B119" i="9" s="1"/>
  <c r="H118" i="9"/>
  <c r="G118" i="9"/>
  <c r="F118" i="9"/>
  <c r="H117" i="9"/>
  <c r="E117" i="9" s="1"/>
  <c r="G117" i="9"/>
  <c r="F117" i="9"/>
  <c r="B117" i="9"/>
  <c r="H116" i="9"/>
  <c r="G116" i="9"/>
  <c r="F116" i="9"/>
  <c r="E116" i="9"/>
  <c r="B116" i="9" s="1"/>
  <c r="H115" i="9"/>
  <c r="G115" i="9"/>
  <c r="E115" i="9" s="1"/>
  <c r="F115" i="9"/>
  <c r="H114" i="9"/>
  <c r="G114" i="9"/>
  <c r="E114" i="9" s="1"/>
  <c r="F114" i="9"/>
  <c r="H113" i="9"/>
  <c r="G113" i="9"/>
  <c r="E113" i="9" s="1"/>
  <c r="B113" i="9" s="1"/>
  <c r="F113" i="9"/>
  <c r="H112" i="9"/>
  <c r="E112" i="9" s="1"/>
  <c r="B112" i="9" s="1"/>
  <c r="G112" i="9"/>
  <c r="F112" i="9"/>
  <c r="H111" i="9"/>
  <c r="G111" i="9"/>
  <c r="F111" i="9"/>
  <c r="E111" i="9"/>
  <c r="B111" i="9" s="1"/>
  <c r="H110" i="9"/>
  <c r="G110" i="9"/>
  <c r="F110" i="9"/>
  <c r="H109" i="9"/>
  <c r="E109" i="9" s="1"/>
  <c r="B109" i="9" s="1"/>
  <c r="G109" i="9"/>
  <c r="F109" i="9"/>
  <c r="H108" i="9"/>
  <c r="G108" i="9"/>
  <c r="F108" i="9"/>
  <c r="E108" i="9"/>
  <c r="B108" i="9" s="1"/>
  <c r="H107" i="9"/>
  <c r="G107" i="9"/>
  <c r="E107" i="9" s="1"/>
  <c r="B107" i="9" s="1"/>
  <c r="F107" i="9"/>
  <c r="H106" i="9"/>
  <c r="G106" i="9"/>
  <c r="E106" i="9" s="1"/>
  <c r="F106" i="9"/>
  <c r="H105" i="9"/>
  <c r="G105" i="9"/>
  <c r="E105" i="9" s="1"/>
  <c r="B105" i="9" s="1"/>
  <c r="F105" i="9"/>
  <c r="H104" i="9"/>
  <c r="E104" i="9" s="1"/>
  <c r="B104" i="9" s="1"/>
  <c r="G104" i="9"/>
  <c r="F104" i="9"/>
  <c r="H103" i="9"/>
  <c r="G103" i="9"/>
  <c r="F103" i="9"/>
  <c r="E103" i="9"/>
  <c r="B103" i="9" s="1"/>
  <c r="H102" i="9"/>
  <c r="G102" i="9"/>
  <c r="F102" i="9"/>
  <c r="H101" i="9"/>
  <c r="E101" i="9" s="1"/>
  <c r="B101" i="9" s="1"/>
  <c r="G101" i="9"/>
  <c r="F101" i="9"/>
  <c r="H100" i="9"/>
  <c r="G100" i="9"/>
  <c r="F100" i="9"/>
  <c r="E100" i="9"/>
  <c r="B100" i="9" s="1"/>
  <c r="H99" i="9"/>
  <c r="G99" i="9"/>
  <c r="E99" i="9" s="1"/>
  <c r="F99" i="9"/>
  <c r="H98" i="9"/>
  <c r="G98" i="9"/>
  <c r="E98" i="9" s="1"/>
  <c r="F98" i="9"/>
  <c r="H97" i="9"/>
  <c r="G97" i="9"/>
  <c r="E97" i="9" s="1"/>
  <c r="B97" i="9" s="1"/>
  <c r="F97" i="9"/>
  <c r="H96" i="9"/>
  <c r="E96" i="9" s="1"/>
  <c r="B96" i="9" s="1"/>
  <c r="G96" i="9"/>
  <c r="F96" i="9"/>
  <c r="H95" i="9"/>
  <c r="G95" i="9"/>
  <c r="F95" i="9"/>
  <c r="E95" i="9"/>
  <c r="B95" i="9" s="1"/>
  <c r="H94" i="9"/>
  <c r="G94" i="9"/>
  <c r="F94" i="9"/>
  <c r="H93" i="9"/>
  <c r="E93" i="9" s="1"/>
  <c r="B93" i="9" s="1"/>
  <c r="G93" i="9"/>
  <c r="F93" i="9"/>
  <c r="H92" i="9"/>
  <c r="G92" i="9"/>
  <c r="F92" i="9"/>
  <c r="E92" i="9"/>
  <c r="B92" i="9" s="1"/>
  <c r="H91" i="9"/>
  <c r="G91" i="9"/>
  <c r="E91" i="9" s="1"/>
  <c r="B91" i="9" s="1"/>
  <c r="F91" i="9"/>
  <c r="H90" i="9"/>
  <c r="G90" i="9"/>
  <c r="E90" i="9" s="1"/>
  <c r="F90" i="9"/>
  <c r="H89" i="9"/>
  <c r="G89" i="9"/>
  <c r="E89" i="9" s="1"/>
  <c r="B89" i="9" s="1"/>
  <c r="F89" i="9"/>
  <c r="H88" i="9"/>
  <c r="E88" i="9" s="1"/>
  <c r="B88" i="9" s="1"/>
  <c r="G88" i="9"/>
  <c r="F88" i="9"/>
  <c r="H87" i="9"/>
  <c r="G87" i="9"/>
  <c r="F87" i="9"/>
  <c r="E87" i="9"/>
  <c r="B87" i="9" s="1"/>
  <c r="H86" i="9"/>
  <c r="G86" i="9"/>
  <c r="F86" i="9"/>
  <c r="H85" i="9"/>
  <c r="E85" i="9" s="1"/>
  <c r="B85" i="9" s="1"/>
  <c r="G85" i="9"/>
  <c r="F85" i="9"/>
  <c r="H84" i="9"/>
  <c r="G84" i="9"/>
  <c r="F84" i="9"/>
  <c r="E84" i="9"/>
  <c r="B84" i="9" s="1"/>
  <c r="H83" i="9"/>
  <c r="G83" i="9"/>
  <c r="E83" i="9" s="1"/>
  <c r="F83" i="9"/>
  <c r="H82" i="9"/>
  <c r="G82" i="9"/>
  <c r="E82" i="9" s="1"/>
  <c r="F82" i="9"/>
  <c r="H81" i="9"/>
  <c r="G81" i="9"/>
  <c r="E81" i="9" s="1"/>
  <c r="B81" i="9" s="1"/>
  <c r="F81" i="9"/>
  <c r="H80" i="9"/>
  <c r="E80" i="9" s="1"/>
  <c r="B80" i="9" s="1"/>
  <c r="G80" i="9"/>
  <c r="F80" i="9"/>
  <c r="H79" i="9"/>
  <c r="G79" i="9"/>
  <c r="F79" i="9"/>
  <c r="E79" i="9"/>
  <c r="B79" i="9" s="1"/>
  <c r="H78" i="9"/>
  <c r="G78" i="9"/>
  <c r="F78" i="9"/>
  <c r="H77" i="9"/>
  <c r="E77" i="9" s="1"/>
  <c r="B77" i="9" s="1"/>
  <c r="G77" i="9"/>
  <c r="F77" i="9"/>
  <c r="H76" i="9"/>
  <c r="G76" i="9"/>
  <c r="F76" i="9"/>
  <c r="E76" i="9"/>
  <c r="B76" i="9" s="1"/>
  <c r="H75" i="9"/>
  <c r="G75" i="9"/>
  <c r="E75" i="9" s="1"/>
  <c r="B75" i="9" s="1"/>
  <c r="F75" i="9"/>
  <c r="H74" i="9"/>
  <c r="G74" i="9"/>
  <c r="E74" i="9" s="1"/>
  <c r="F74" i="9"/>
  <c r="H73" i="9"/>
  <c r="G73" i="9"/>
  <c r="E73" i="9" s="1"/>
  <c r="B73" i="9" s="1"/>
  <c r="F73" i="9"/>
  <c r="H72" i="9"/>
  <c r="E72" i="9" s="1"/>
  <c r="B72" i="9" s="1"/>
  <c r="G72" i="9"/>
  <c r="F72" i="9"/>
  <c r="H71" i="9"/>
  <c r="G71" i="9"/>
  <c r="F71" i="9"/>
  <c r="E71" i="9"/>
  <c r="B71" i="9" s="1"/>
  <c r="H70" i="9"/>
  <c r="G70" i="9"/>
  <c r="F70" i="9"/>
  <c r="H69" i="9"/>
  <c r="E69" i="9" s="1"/>
  <c r="B69" i="9" s="1"/>
  <c r="G69" i="9"/>
  <c r="F69" i="9"/>
  <c r="H68" i="9"/>
  <c r="G68" i="9"/>
  <c r="F68" i="9"/>
  <c r="E68" i="9"/>
  <c r="B68" i="9" s="1"/>
  <c r="H67" i="9"/>
  <c r="G67" i="9"/>
  <c r="E67" i="9" s="1"/>
  <c r="F67" i="9"/>
  <c r="H66" i="9"/>
  <c r="G66" i="9"/>
  <c r="E66" i="9" s="1"/>
  <c r="F66" i="9"/>
  <c r="H65" i="9"/>
  <c r="G65" i="9"/>
  <c r="E65" i="9" s="1"/>
  <c r="B65" i="9" s="1"/>
  <c r="F65" i="9"/>
  <c r="H64" i="9"/>
  <c r="E64" i="9" s="1"/>
  <c r="B64" i="9" s="1"/>
  <c r="G64" i="9"/>
  <c r="F64" i="9"/>
  <c r="H63" i="9"/>
  <c r="G63" i="9"/>
  <c r="F63" i="9"/>
  <c r="E63" i="9"/>
  <c r="B63" i="9" s="1"/>
  <c r="H62" i="9"/>
  <c r="G62" i="9"/>
  <c r="F62" i="9"/>
  <c r="H61" i="9"/>
  <c r="E61" i="9" s="1"/>
  <c r="B61" i="9" s="1"/>
  <c r="G61" i="9"/>
  <c r="F61" i="9"/>
  <c r="H60" i="9"/>
  <c r="G60" i="9"/>
  <c r="F60" i="9"/>
  <c r="E60" i="9"/>
  <c r="B60" i="9" s="1"/>
  <c r="H59" i="9"/>
  <c r="G59" i="9"/>
  <c r="E59" i="9" s="1"/>
  <c r="B59" i="9" s="1"/>
  <c r="F59" i="9"/>
  <c r="H58" i="9"/>
  <c r="G58" i="9"/>
  <c r="E58" i="9" s="1"/>
  <c r="F58" i="9"/>
  <c r="H57" i="9"/>
  <c r="G57" i="9"/>
  <c r="E57" i="9" s="1"/>
  <c r="B57" i="9" s="1"/>
  <c r="F57" i="9"/>
  <c r="H56" i="9"/>
  <c r="E56" i="9" s="1"/>
  <c r="B56" i="9" s="1"/>
  <c r="G56" i="9"/>
  <c r="F56" i="9"/>
  <c r="H55" i="9"/>
  <c r="G55" i="9"/>
  <c r="F55" i="9"/>
  <c r="E55" i="9"/>
  <c r="B55" i="9" s="1"/>
  <c r="H54" i="9"/>
  <c r="G54" i="9"/>
  <c r="F54" i="9"/>
  <c r="H53" i="9"/>
  <c r="E53" i="9" s="1"/>
  <c r="B53" i="9" s="1"/>
  <c r="G53" i="9"/>
  <c r="F53" i="9"/>
  <c r="H52" i="9"/>
  <c r="E52" i="9" s="1"/>
  <c r="G52" i="9"/>
  <c r="F52" i="9"/>
  <c r="H51" i="9"/>
  <c r="G51" i="9"/>
  <c r="E51" i="9" s="1"/>
  <c r="F51" i="9"/>
  <c r="H50" i="9"/>
  <c r="G50" i="9"/>
  <c r="E50" i="9" s="1"/>
  <c r="F50" i="9"/>
  <c r="H49" i="9"/>
  <c r="G49" i="9"/>
  <c r="F49" i="9"/>
  <c r="H48" i="9"/>
  <c r="E48" i="9" s="1"/>
  <c r="B48" i="9" s="1"/>
  <c r="G48" i="9"/>
  <c r="F48" i="9"/>
  <c r="H47" i="9"/>
  <c r="G47" i="9"/>
  <c r="F47" i="9"/>
  <c r="E47" i="9"/>
  <c r="B47" i="9" s="1"/>
  <c r="H46" i="9"/>
  <c r="G46" i="9"/>
  <c r="F46" i="9"/>
  <c r="H45" i="9"/>
  <c r="G45" i="9"/>
  <c r="F45" i="9"/>
  <c r="E45" i="9"/>
  <c r="B45" i="9" s="1"/>
  <c r="H44" i="9"/>
  <c r="G44" i="9"/>
  <c r="F44" i="9"/>
  <c r="E44" i="9"/>
  <c r="H43" i="9"/>
  <c r="G43" i="9"/>
  <c r="E43" i="9" s="1"/>
  <c r="B43" i="9" s="1"/>
  <c r="F43" i="9"/>
  <c r="H42" i="9"/>
  <c r="G42" i="9"/>
  <c r="E42" i="9" s="1"/>
  <c r="F42" i="9"/>
  <c r="H41" i="9"/>
  <c r="G41" i="9"/>
  <c r="F41" i="9"/>
  <c r="H40" i="9"/>
  <c r="G40" i="9"/>
  <c r="F40" i="9"/>
  <c r="E40" i="9"/>
  <c r="B40" i="9" s="1"/>
  <c r="H39" i="9"/>
  <c r="G39" i="9"/>
  <c r="F39" i="9"/>
  <c r="E39" i="9"/>
  <c r="H38" i="9"/>
  <c r="G38" i="9"/>
  <c r="F38" i="9"/>
  <c r="H37" i="9"/>
  <c r="G37" i="9"/>
  <c r="F37" i="9"/>
  <c r="H36" i="9"/>
  <c r="G36" i="9"/>
  <c r="F36" i="9"/>
  <c r="H35" i="9"/>
  <c r="G35" i="9"/>
  <c r="E35" i="9" s="1"/>
  <c r="B35" i="9" s="1"/>
  <c r="F35" i="9"/>
  <c r="H34" i="9"/>
  <c r="G34" i="9"/>
  <c r="F34" i="9"/>
  <c r="H33" i="9"/>
  <c r="G33" i="9"/>
  <c r="F33" i="9"/>
  <c r="H32" i="9"/>
  <c r="G32" i="9"/>
  <c r="F32" i="9"/>
  <c r="E32" i="9"/>
  <c r="B32" i="9" s="1"/>
  <c r="H31" i="9"/>
  <c r="G31" i="9"/>
  <c r="F31" i="9"/>
  <c r="H30" i="9"/>
  <c r="G30" i="9"/>
  <c r="F30" i="9"/>
  <c r="H29" i="9"/>
  <c r="G29" i="9"/>
  <c r="F29" i="9"/>
  <c r="E29" i="9"/>
  <c r="B29" i="9" s="1"/>
  <c r="H28" i="9"/>
  <c r="G28" i="9"/>
  <c r="F28" i="9"/>
  <c r="E28" i="9"/>
  <c r="H27" i="9"/>
  <c r="G27" i="9"/>
  <c r="E27" i="9" s="1"/>
  <c r="F27" i="9"/>
  <c r="H26" i="9"/>
  <c r="G26" i="9"/>
  <c r="F26" i="9"/>
  <c r="H25" i="9"/>
  <c r="G25" i="9"/>
  <c r="F25" i="9"/>
  <c r="F24" i="9"/>
  <c r="F4" i="9"/>
  <c r="O3" i="9"/>
  <c r="I3" i="9"/>
  <c r="H3" i="9"/>
  <c r="G3" i="9"/>
  <c r="D104" i="8"/>
  <c r="I41" i="3" s="1"/>
  <c r="D97" i="8"/>
  <c r="D92" i="8"/>
  <c r="D87" i="8"/>
  <c r="D82" i="8"/>
  <c r="D77" i="8"/>
  <c r="D72" i="8"/>
  <c r="D67" i="8"/>
  <c r="D62" i="8"/>
  <c r="D51" i="8" s="1"/>
  <c r="C1627" i="1" s="1"/>
  <c r="G1627" i="1" s="1"/>
  <c r="D57" i="8"/>
  <c r="D52" i="8"/>
  <c r="D46" i="8"/>
  <c r="D37" i="8"/>
  <c r="D27" i="8"/>
  <c r="D25" i="8" s="1"/>
  <c r="D18" i="8"/>
  <c r="D8" i="8"/>
  <c r="E44" i="7"/>
  <c r="D44" i="7"/>
  <c r="E39" i="7"/>
  <c r="D39" i="7"/>
  <c r="D38" i="7" s="1"/>
  <c r="E30" i="7"/>
  <c r="D30" i="7"/>
  <c r="E23" i="7"/>
  <c r="D23" i="7"/>
  <c r="E22" i="7"/>
  <c r="I34" i="3" s="1"/>
  <c r="D22" i="7"/>
  <c r="E14" i="7"/>
  <c r="D14" i="7"/>
  <c r="E7" i="7"/>
  <c r="E6" i="7" s="1"/>
  <c r="D7" i="7"/>
  <c r="D6" i="7" s="1"/>
  <c r="D5" i="7" s="1"/>
  <c r="E5" i="7"/>
  <c r="I33"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1417" i="1" s="1"/>
  <c r="D22" i="6"/>
  <c r="F22" i="6" s="1"/>
  <c r="F21" i="6"/>
  <c r="F20" i="6"/>
  <c r="F19" i="6"/>
  <c r="F18" i="6"/>
  <c r="F17" i="6"/>
  <c r="F16" i="6"/>
  <c r="F15" i="6"/>
  <c r="F14" i="6"/>
  <c r="E13" i="6"/>
  <c r="D13" i="6"/>
  <c r="F13" i="6" s="1"/>
  <c r="F12" i="6"/>
  <c r="F11" i="6"/>
  <c r="E10" i="6"/>
  <c r="D10" i="6"/>
  <c r="F10" i="6"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C1300" i="1" s="1"/>
  <c r="H1300" i="1" s="1"/>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E254" i="5" s="1"/>
  <c r="D259" i="5"/>
  <c r="F259" i="5" s="1"/>
  <c r="F258" i="5"/>
  <c r="F257" i="5"/>
  <c r="F256" i="5"/>
  <c r="F255" i="5"/>
  <c r="E255" i="5"/>
  <c r="D255" i="5"/>
  <c r="D254" i="5" s="1"/>
  <c r="F254" i="5" s="1"/>
  <c r="F253" i="5"/>
  <c r="F252" i="5"/>
  <c r="F251" i="5"/>
  <c r="E251" i="5"/>
  <c r="D251" i="5"/>
  <c r="E250"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E218" i="5"/>
  <c r="F217" i="5"/>
  <c r="F216" i="5"/>
  <c r="F215" i="5"/>
  <c r="F214" i="5"/>
  <c r="F213" i="5"/>
  <c r="F212" i="5"/>
  <c r="F211" i="5"/>
  <c r="E210" i="5"/>
  <c r="D210" i="5"/>
  <c r="F210" i="5" s="1"/>
  <c r="F209" i="5"/>
  <c r="F208" i="5"/>
  <c r="F207" i="5"/>
  <c r="F206" i="5"/>
  <c r="F205" i="5"/>
  <c r="F204" i="5"/>
  <c r="E203" i="5"/>
  <c r="E202" i="5" s="1"/>
  <c r="H337" i="9" s="1"/>
  <c r="D203" i="5"/>
  <c r="F203" i="5" s="1"/>
  <c r="D202" i="5"/>
  <c r="F201" i="5"/>
  <c r="F200" i="5"/>
  <c r="F199" i="5"/>
  <c r="F198" i="5"/>
  <c r="F197" i="5"/>
  <c r="E196" i="5"/>
  <c r="D196" i="5"/>
  <c r="C1200" i="1" s="1"/>
  <c r="H1200" i="1" s="1"/>
  <c r="F195" i="5"/>
  <c r="F194" i="5"/>
  <c r="F193" i="5"/>
  <c r="F192" i="5"/>
  <c r="F191" i="5"/>
  <c r="F190" i="5"/>
  <c r="F189" i="5"/>
  <c r="F188" i="5"/>
  <c r="F187" i="5"/>
  <c r="F186" i="5"/>
  <c r="E185" i="5"/>
  <c r="D185" i="5"/>
  <c r="C1189" i="1" s="1"/>
  <c r="H1189" i="1" s="1"/>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2" i="5" s="1"/>
  <c r="F11" i="5"/>
  <c r="F10" i="5"/>
  <c r="F9" i="5"/>
  <c r="F8" i="5"/>
  <c r="E8" i="5"/>
  <c r="D8" i="5"/>
  <c r="D7" i="5" s="1"/>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C641" i="1" s="1"/>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F603" i="4" s="1"/>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F583" i="4"/>
  <c r="F582" i="4"/>
  <c r="E581" i="4"/>
  <c r="D575" i="1" s="1"/>
  <c r="H57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45" i="4"/>
  <c r="F544" i="4"/>
  <c r="F543" i="4"/>
  <c r="F542" i="4"/>
  <c r="E542" i="4"/>
  <c r="D536" i="1" s="1"/>
  <c r="H536" i="1" s="1"/>
  <c r="D542" i="4"/>
  <c r="F541" i="4"/>
  <c r="F540" i="4"/>
  <c r="F539" i="4"/>
  <c r="F538" i="4"/>
  <c r="E537" i="4"/>
  <c r="D537" i="4"/>
  <c r="F537" i="4" s="1"/>
  <c r="D536"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85" i="1" s="1"/>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0" i="1" s="1"/>
  <c r="H470" i="1" s="1"/>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46" i="1" s="1"/>
  <c r="G446" i="1" s="1"/>
  <c r="D452" i="4"/>
  <c r="F451" i="4"/>
  <c r="F450" i="4"/>
  <c r="F449" i="4"/>
  <c r="F448" i="4"/>
  <c r="F447" i="4"/>
  <c r="F446" i="4"/>
  <c r="F445" i="4"/>
  <c r="E445" i="4"/>
  <c r="D445" i="4"/>
  <c r="F444" i="4"/>
  <c r="F443" i="4"/>
  <c r="F442" i="4"/>
  <c r="F441" i="4"/>
  <c r="F440" i="4"/>
  <c r="E440" i="4"/>
  <c r="D434" i="1" s="1"/>
  <c r="H434" i="1" s="1"/>
  <c r="D440" i="4"/>
  <c r="F439" i="4"/>
  <c r="F438" i="4"/>
  <c r="F437" i="4"/>
  <c r="E437" i="4"/>
  <c r="D437" i="4"/>
  <c r="F436" i="4"/>
  <c r="F435" i="4"/>
  <c r="F434" i="4"/>
  <c r="F433" i="4"/>
  <c r="F432" i="4"/>
  <c r="E432" i="4"/>
  <c r="E431" i="4" s="1"/>
  <c r="D432" i="4"/>
  <c r="D431" i="4"/>
  <c r="F431" i="4" s="1"/>
  <c r="F428" i="4"/>
  <c r="E428" i="4"/>
  <c r="D428" i="4"/>
  <c r="F427" i="4"/>
  <c r="E427" i="4"/>
  <c r="E648" i="4" s="1"/>
  <c r="D64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F359" i="4"/>
  <c r="E358" i="4"/>
  <c r="D353" i="1" s="1"/>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D221" i="4"/>
  <c r="F220" i="4"/>
  <c r="F219" i="4"/>
  <c r="F218" i="4"/>
  <c r="F217" i="4"/>
  <c r="E216" i="4"/>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1" i="1"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D136" i="1" s="1"/>
  <c r="F139" i="4"/>
  <c r="F138" i="4"/>
  <c r="F137" i="4"/>
  <c r="F136" i="4"/>
  <c r="E135" i="4"/>
  <c r="E134" i="4" s="1"/>
  <c r="D130" i="1" s="1"/>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78" i="1" s="1"/>
  <c r="G78" i="1" s="1"/>
  <c r="D91" i="4"/>
  <c r="F91" i="4" s="1"/>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D43" i="4"/>
  <c r="F43" i="4" s="1"/>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23" i="4"/>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I27" i="3"/>
  <c r="G27" i="3"/>
  <c r="B27" i="3"/>
  <c r="I25" i="3"/>
  <c r="G25" i="3"/>
  <c r="B25" i="3"/>
  <c r="G24" i="3"/>
  <c r="B24" i="3"/>
  <c r="G23" i="3"/>
  <c r="B23" i="3"/>
  <c r="I22" i="3"/>
  <c r="H22" i="3"/>
  <c r="G22" i="3"/>
  <c r="B22" i="3"/>
  <c r="G20" i="3"/>
  <c r="B20" i="3"/>
  <c r="G19" i="3"/>
  <c r="B19" i="3"/>
  <c r="G18" i="3"/>
  <c r="B18" i="3"/>
  <c r="G17" i="3"/>
  <c r="B17" i="3"/>
  <c r="H10" i="3" a="1"/>
  <c r="H10" i="3" s="1"/>
  <c r="L3" i="9" s="1"/>
  <c r="C1685" i="1"/>
  <c r="G1685" i="1" s="1"/>
  <c r="G1684" i="1"/>
  <c r="C1684" i="1"/>
  <c r="H1684" i="1" s="1"/>
  <c r="C1683" i="1"/>
  <c r="H1682" i="1"/>
  <c r="G1682" i="1"/>
  <c r="C1682" i="1"/>
  <c r="C1681" i="1"/>
  <c r="C1679" i="1"/>
  <c r="G1679" i="1" s="1"/>
  <c r="H1678" i="1"/>
  <c r="G1678" i="1"/>
  <c r="C1678" i="1"/>
  <c r="C1677" i="1"/>
  <c r="G1676" i="1"/>
  <c r="C1676" i="1"/>
  <c r="H1676" i="1" s="1"/>
  <c r="C1675" i="1"/>
  <c r="H1674" i="1"/>
  <c r="G1674" i="1"/>
  <c r="C1674" i="1"/>
  <c r="H1673" i="1"/>
  <c r="G1673" i="1"/>
  <c r="C1673" i="1"/>
  <c r="C1672" i="1"/>
  <c r="C1671" i="1"/>
  <c r="G1670" i="1"/>
  <c r="C1670" i="1"/>
  <c r="H1670" i="1" s="1"/>
  <c r="C1669" i="1"/>
  <c r="H1668" i="1"/>
  <c r="G1668" i="1"/>
  <c r="C1668" i="1"/>
  <c r="H1667" i="1"/>
  <c r="G1667" i="1"/>
  <c r="C1667" i="1"/>
  <c r="C1666" i="1"/>
  <c r="H1665" i="1"/>
  <c r="C1665" i="1"/>
  <c r="G1665" i="1" s="1"/>
  <c r="H1664" i="1"/>
  <c r="G1664" i="1"/>
  <c r="C1664" i="1"/>
  <c r="C1663" i="1"/>
  <c r="G1662" i="1"/>
  <c r="C1662" i="1"/>
  <c r="H1662" i="1" s="1"/>
  <c r="C1661" i="1"/>
  <c r="H1660" i="1"/>
  <c r="G1660" i="1"/>
  <c r="C1660" i="1"/>
  <c r="H1659" i="1"/>
  <c r="G1659" i="1"/>
  <c r="C1659" i="1"/>
  <c r="C1658" i="1"/>
  <c r="H1657" i="1"/>
  <c r="C1657" i="1"/>
  <c r="G1657" i="1" s="1"/>
  <c r="H1656" i="1"/>
  <c r="G1656" i="1"/>
  <c r="C1656" i="1"/>
  <c r="C1655" i="1"/>
  <c r="G1654" i="1"/>
  <c r="C1654" i="1"/>
  <c r="H1654" i="1" s="1"/>
  <c r="C1653" i="1"/>
  <c r="H1652" i="1"/>
  <c r="G1652" i="1"/>
  <c r="C1652" i="1"/>
  <c r="H1651" i="1"/>
  <c r="G1651" i="1"/>
  <c r="C1651" i="1"/>
  <c r="C1650" i="1"/>
  <c r="H1649" i="1"/>
  <c r="C1649" i="1"/>
  <c r="G1649" i="1" s="1"/>
  <c r="H1648" i="1"/>
  <c r="G1648" i="1"/>
  <c r="C1648" i="1"/>
  <c r="C1647" i="1"/>
  <c r="G1646" i="1"/>
  <c r="C1646" i="1"/>
  <c r="H1646" i="1" s="1"/>
  <c r="C1645" i="1"/>
  <c r="H1644" i="1"/>
  <c r="G1644" i="1"/>
  <c r="C1644" i="1"/>
  <c r="H1643" i="1"/>
  <c r="G1643" i="1"/>
  <c r="C1643" i="1"/>
  <c r="C1642" i="1"/>
  <c r="H1641" i="1"/>
  <c r="C1641" i="1"/>
  <c r="G1641" i="1" s="1"/>
  <c r="H1640" i="1"/>
  <c r="G1640" i="1"/>
  <c r="C1640" i="1"/>
  <c r="C1639" i="1"/>
  <c r="C1637" i="1"/>
  <c r="H1636" i="1"/>
  <c r="G1636" i="1"/>
  <c r="C1636" i="1"/>
  <c r="H1635" i="1"/>
  <c r="G1635" i="1"/>
  <c r="C1635" i="1"/>
  <c r="C1634" i="1"/>
  <c r="H1633" i="1"/>
  <c r="C1633" i="1"/>
  <c r="G1633" i="1" s="1"/>
  <c r="H1632" i="1"/>
  <c r="G1632" i="1"/>
  <c r="C1632" i="1"/>
  <c r="C1631" i="1"/>
  <c r="G1630" i="1"/>
  <c r="C1630" i="1"/>
  <c r="H1630" i="1" s="1"/>
  <c r="C1629" i="1"/>
  <c r="H1628" i="1"/>
  <c r="G1628" i="1"/>
  <c r="C1628" i="1"/>
  <c r="H1627" i="1"/>
  <c r="C1626" i="1"/>
  <c r="H1625" i="1"/>
  <c r="C1625" i="1"/>
  <c r="G1625" i="1" s="1"/>
  <c r="H1624" i="1"/>
  <c r="G1624" i="1"/>
  <c r="C1624" i="1"/>
  <c r="C1623" i="1"/>
  <c r="H1619" i="1"/>
  <c r="G1619" i="1"/>
  <c r="C1619" i="1"/>
  <c r="C1618" i="1"/>
  <c r="H1618" i="1" s="1"/>
  <c r="H1617" i="1"/>
  <c r="C1617" i="1"/>
  <c r="G1617" i="1" s="1"/>
  <c r="H1616" i="1"/>
  <c r="G1616" i="1"/>
  <c r="C1616" i="1"/>
  <c r="C1615" i="1"/>
  <c r="H1615" i="1" s="1"/>
  <c r="G1614" i="1"/>
  <c r="C1614" i="1"/>
  <c r="H1614" i="1" s="1"/>
  <c r="C1613" i="1"/>
  <c r="G1613" i="1" s="1"/>
  <c r="H1612" i="1"/>
  <c r="G1612" i="1"/>
  <c r="C1612" i="1"/>
  <c r="H1611" i="1"/>
  <c r="G1611" i="1"/>
  <c r="C1611" i="1"/>
  <c r="C1610" i="1"/>
  <c r="H1610" i="1" s="1"/>
  <c r="H1609" i="1"/>
  <c r="C1609" i="1"/>
  <c r="G1609" i="1" s="1"/>
  <c r="H1608" i="1"/>
  <c r="G1608" i="1"/>
  <c r="C1608" i="1"/>
  <c r="C1607" i="1"/>
  <c r="H1607" i="1" s="1"/>
  <c r="G1606" i="1"/>
  <c r="C1606" i="1"/>
  <c r="H1606" i="1" s="1"/>
  <c r="C1605" i="1"/>
  <c r="G1605" i="1" s="1"/>
  <c r="H1604" i="1"/>
  <c r="G1604" i="1"/>
  <c r="C1604" i="1"/>
  <c r="H1603" i="1"/>
  <c r="G1603" i="1"/>
  <c r="C1603" i="1"/>
  <c r="C1602" i="1"/>
  <c r="H1602" i="1" s="1"/>
  <c r="H1601" i="1"/>
  <c r="C1601" i="1"/>
  <c r="G1601" i="1" s="1"/>
  <c r="H1600" i="1"/>
  <c r="G1600" i="1"/>
  <c r="C1600" i="1"/>
  <c r="C1599" i="1"/>
  <c r="H1599" i="1" s="1"/>
  <c r="G1598" i="1"/>
  <c r="C1598" i="1"/>
  <c r="H1598" i="1" s="1"/>
  <c r="C1597" i="1"/>
  <c r="G1597" i="1" s="1"/>
  <c r="H1596" i="1"/>
  <c r="G1596" i="1"/>
  <c r="C1596" i="1"/>
  <c r="H1595" i="1"/>
  <c r="G1595" i="1"/>
  <c r="C1595" i="1"/>
  <c r="C1594" i="1"/>
  <c r="H1594" i="1" s="1"/>
  <c r="H1593" i="1"/>
  <c r="C1593" i="1"/>
  <c r="G1593" i="1" s="1"/>
  <c r="H1592" i="1"/>
  <c r="G1592" i="1"/>
  <c r="C1592" i="1"/>
  <c r="C1591" i="1"/>
  <c r="H1591" i="1" s="1"/>
  <c r="G1590" i="1"/>
  <c r="C1590" i="1"/>
  <c r="H1590" i="1" s="1"/>
  <c r="C1589" i="1"/>
  <c r="G1589" i="1" s="1"/>
  <c r="H1588" i="1"/>
  <c r="G1588" i="1"/>
  <c r="C1588" i="1"/>
  <c r="H1587" i="1"/>
  <c r="G1587" i="1"/>
  <c r="C1587" i="1"/>
  <c r="C1586" i="1"/>
  <c r="H1586" i="1" s="1"/>
  <c r="H1585" i="1"/>
  <c r="C1585" i="1"/>
  <c r="G1585" i="1" s="1"/>
  <c r="H1583" i="1"/>
  <c r="G1583" i="1"/>
  <c r="C1583" i="1"/>
  <c r="H1581" i="1"/>
  <c r="C1581" i="1"/>
  <c r="D1580" i="1"/>
  <c r="C1580" i="1"/>
  <c r="H1580" i="1" s="1"/>
  <c r="D1579" i="1"/>
  <c r="C1579" i="1"/>
  <c r="D1578" i="1"/>
  <c r="G1578" i="1" s="1"/>
  <c r="C1578" i="1"/>
  <c r="H1577" i="1"/>
  <c r="G1577" i="1"/>
  <c r="I1577" i="1" s="1"/>
  <c r="D1577" i="1"/>
  <c r="C1577" i="1"/>
  <c r="J1577" i="1" s="1"/>
  <c r="H1576" i="1"/>
  <c r="G1576" i="1"/>
  <c r="D1576" i="1"/>
  <c r="C1576" i="1"/>
  <c r="D1575" i="1"/>
  <c r="C1575" i="1"/>
  <c r="H1575" i="1" s="1"/>
  <c r="D1574" i="1"/>
  <c r="C1574" i="1"/>
  <c r="D1573" i="1"/>
  <c r="G1573" i="1" s="1"/>
  <c r="C1573" i="1"/>
  <c r="H1572" i="1"/>
  <c r="G1572" i="1"/>
  <c r="I1572" i="1" s="1"/>
  <c r="D1572" i="1"/>
  <c r="C1572" i="1"/>
  <c r="J1572" i="1" s="1"/>
  <c r="C1571" i="1"/>
  <c r="C1570" i="1"/>
  <c r="D1569" i="1"/>
  <c r="G1569" i="1" s="1"/>
  <c r="C1569" i="1"/>
  <c r="H1568" i="1"/>
  <c r="G1568" i="1"/>
  <c r="I1568" i="1" s="1"/>
  <c r="D1568" i="1"/>
  <c r="C1568" i="1"/>
  <c r="J1568" i="1" s="1"/>
  <c r="D1567" i="1"/>
  <c r="C1567" i="1"/>
  <c r="H1567" i="1" s="1"/>
  <c r="D1566" i="1"/>
  <c r="C1566" i="1"/>
  <c r="D1565" i="1"/>
  <c r="G1565" i="1" s="1"/>
  <c r="C1565" i="1"/>
  <c r="H1564" i="1"/>
  <c r="G1564" i="1"/>
  <c r="I1564" i="1" s="1"/>
  <c r="D1564" i="1"/>
  <c r="C1564" i="1"/>
  <c r="J1564" i="1" s="1"/>
  <c r="D1563" i="1"/>
  <c r="C1563" i="1"/>
  <c r="H1563" i="1" s="1"/>
  <c r="G1562" i="1"/>
  <c r="D1562" i="1"/>
  <c r="C1562" i="1"/>
  <c r="H1561" i="1"/>
  <c r="D1561" i="1"/>
  <c r="C1561" i="1"/>
  <c r="J1561" i="1" s="1"/>
  <c r="D1560" i="1"/>
  <c r="C1560" i="1"/>
  <c r="J1560" i="1" s="1"/>
  <c r="G1559" i="1"/>
  <c r="D1559" i="1"/>
  <c r="C1559" i="1"/>
  <c r="J1559" i="1" s="1"/>
  <c r="G1558" i="1"/>
  <c r="D1558" i="1"/>
  <c r="C1558" i="1"/>
  <c r="H1557" i="1"/>
  <c r="D1557" i="1"/>
  <c r="C1557" i="1"/>
  <c r="J1557" i="1" s="1"/>
  <c r="D1556" i="1"/>
  <c r="C1556" i="1"/>
  <c r="J1556" i="1" s="1"/>
  <c r="D1555" i="1"/>
  <c r="C1555" i="1"/>
  <c r="H1555" i="1" s="1"/>
  <c r="G1554" i="1"/>
  <c r="D1554" i="1"/>
  <c r="C1554" i="1"/>
  <c r="H1553" i="1"/>
  <c r="D1553" i="1"/>
  <c r="C1553" i="1"/>
  <c r="J1553" i="1" s="1"/>
  <c r="D1552" i="1"/>
  <c r="C1552" i="1"/>
  <c r="G1551" i="1"/>
  <c r="D1551" i="1"/>
  <c r="C1551" i="1"/>
  <c r="J1551" i="1" s="1"/>
  <c r="G1550" i="1"/>
  <c r="D1550" i="1"/>
  <c r="C1550" i="1"/>
  <c r="H1549" i="1"/>
  <c r="D1549" i="1"/>
  <c r="C1549" i="1"/>
  <c r="J1549" i="1" s="1"/>
  <c r="D1548" i="1"/>
  <c r="C1548" i="1"/>
  <c r="G1547" i="1"/>
  <c r="D1547" i="1"/>
  <c r="C1547" i="1"/>
  <c r="J1547" i="1" s="1"/>
  <c r="D1546" i="1"/>
  <c r="H1546" i="1" s="1"/>
  <c r="C1546" i="1"/>
  <c r="J1546" i="1" s="1"/>
  <c r="H1545" i="1"/>
  <c r="G1545" i="1"/>
  <c r="I1545" i="1" s="1"/>
  <c r="D1545" i="1"/>
  <c r="J1545" i="1" s="1"/>
  <c r="C1545" i="1"/>
  <c r="D1544" i="1"/>
  <c r="C1544" i="1"/>
  <c r="G1544" i="1" s="1"/>
  <c r="J1543" i="1"/>
  <c r="D1543" i="1"/>
  <c r="H1543" i="1" s="1"/>
  <c r="C1543" i="1"/>
  <c r="D1542" i="1"/>
  <c r="H1542" i="1" s="1"/>
  <c r="C1542" i="1"/>
  <c r="H1541" i="1"/>
  <c r="G1541" i="1"/>
  <c r="I1541" i="1" s="1"/>
  <c r="D1541" i="1"/>
  <c r="J1541" i="1" s="1"/>
  <c r="C1541" i="1"/>
  <c r="D1540" i="1"/>
  <c r="C1540" i="1"/>
  <c r="G1540" i="1" s="1"/>
  <c r="H1539" i="1"/>
  <c r="D1539" i="1"/>
  <c r="C1539" i="1"/>
  <c r="D1538" i="1"/>
  <c r="H1538" i="1" s="1"/>
  <c r="C1538" i="1"/>
  <c r="D1537" i="1"/>
  <c r="C1537" i="1"/>
  <c r="H1535" i="1"/>
  <c r="D1535" i="1"/>
  <c r="C1535" i="1"/>
  <c r="D1534" i="1"/>
  <c r="H1534" i="1" s="1"/>
  <c r="C1534" i="1"/>
  <c r="D1533" i="1"/>
  <c r="C1533" i="1"/>
  <c r="D1532" i="1"/>
  <c r="C1532" i="1"/>
  <c r="G1532" i="1" s="1"/>
  <c r="H1531" i="1"/>
  <c r="D1531" i="1"/>
  <c r="C1531" i="1"/>
  <c r="D1530" i="1"/>
  <c r="H1530" i="1" s="1"/>
  <c r="C1530" i="1"/>
  <c r="D1529" i="1"/>
  <c r="C1529" i="1"/>
  <c r="D1528" i="1"/>
  <c r="C1528" i="1"/>
  <c r="G1528" i="1" s="1"/>
  <c r="H1527" i="1"/>
  <c r="D1527" i="1"/>
  <c r="C1527" i="1"/>
  <c r="D1526" i="1"/>
  <c r="H1526" i="1" s="1"/>
  <c r="C1526" i="1"/>
  <c r="D1525" i="1"/>
  <c r="C1525" i="1"/>
  <c r="D1524" i="1"/>
  <c r="C1524" i="1"/>
  <c r="G1524" i="1" s="1"/>
  <c r="H1523" i="1"/>
  <c r="D1523" i="1"/>
  <c r="C1523" i="1"/>
  <c r="D1522" i="1"/>
  <c r="H1522" i="1" s="1"/>
  <c r="C1522" i="1"/>
  <c r="D1521" i="1"/>
  <c r="C1521" i="1"/>
  <c r="D1520" i="1"/>
  <c r="C1520" i="1"/>
  <c r="G1520" i="1" s="1"/>
  <c r="H1519" i="1"/>
  <c r="D1519" i="1"/>
  <c r="C1519" i="1"/>
  <c r="D1518" i="1"/>
  <c r="H1518" i="1" s="1"/>
  <c r="C1518" i="1"/>
  <c r="D1517" i="1"/>
  <c r="C1517" i="1"/>
  <c r="D1516" i="1"/>
  <c r="C1516" i="1"/>
  <c r="G1516" i="1" s="1"/>
  <c r="H1515" i="1"/>
  <c r="D1515" i="1"/>
  <c r="C1515" i="1"/>
  <c r="D1514" i="1"/>
  <c r="H1514" i="1" s="1"/>
  <c r="C1514" i="1"/>
  <c r="D1513" i="1"/>
  <c r="C1513" i="1"/>
  <c r="D1512" i="1"/>
  <c r="C1512" i="1"/>
  <c r="G1512" i="1" s="1"/>
  <c r="H1511" i="1"/>
  <c r="D1511" i="1"/>
  <c r="C1511" i="1"/>
  <c r="D1510" i="1"/>
  <c r="H1510" i="1" s="1"/>
  <c r="C1510" i="1"/>
  <c r="D1508" i="1"/>
  <c r="C1508" i="1"/>
  <c r="G1508" i="1" s="1"/>
  <c r="H1507" i="1"/>
  <c r="D1507" i="1"/>
  <c r="C1507" i="1"/>
  <c r="D1506" i="1"/>
  <c r="H1506" i="1" s="1"/>
  <c r="C1506" i="1"/>
  <c r="D1505" i="1"/>
  <c r="C1505" i="1"/>
  <c r="D1504" i="1"/>
  <c r="C1504" i="1"/>
  <c r="G1504" i="1" s="1"/>
  <c r="H1503" i="1"/>
  <c r="D1503" i="1"/>
  <c r="C1503" i="1"/>
  <c r="D1502" i="1"/>
  <c r="H1502" i="1" s="1"/>
  <c r="C1502" i="1"/>
  <c r="D1501" i="1"/>
  <c r="C1501" i="1"/>
  <c r="D1500" i="1"/>
  <c r="C1500" i="1"/>
  <c r="G1500" i="1" s="1"/>
  <c r="H1499" i="1"/>
  <c r="D1499" i="1"/>
  <c r="C1499" i="1"/>
  <c r="D1498" i="1"/>
  <c r="H1498" i="1" s="1"/>
  <c r="C1498" i="1"/>
  <c r="D1497" i="1"/>
  <c r="C1497" i="1"/>
  <c r="D1496" i="1"/>
  <c r="C1496" i="1"/>
  <c r="G1496" i="1" s="1"/>
  <c r="H1495" i="1"/>
  <c r="D1495" i="1"/>
  <c r="C1495" i="1"/>
  <c r="D1494" i="1"/>
  <c r="H1494" i="1" s="1"/>
  <c r="C1494" i="1"/>
  <c r="D1493" i="1"/>
  <c r="C1493" i="1"/>
  <c r="D1492" i="1"/>
  <c r="C1492" i="1"/>
  <c r="G1492" i="1" s="1"/>
  <c r="H1491" i="1"/>
  <c r="D1491" i="1"/>
  <c r="C1491" i="1"/>
  <c r="D1490" i="1"/>
  <c r="H1490" i="1" s="1"/>
  <c r="C1490" i="1"/>
  <c r="D1489" i="1"/>
  <c r="C1489" i="1"/>
  <c r="D1488" i="1"/>
  <c r="C1488" i="1"/>
  <c r="G1488" i="1" s="1"/>
  <c r="H1487" i="1"/>
  <c r="D1487" i="1"/>
  <c r="C1487" i="1"/>
  <c r="D1486" i="1"/>
  <c r="H1486" i="1" s="1"/>
  <c r="C1486" i="1"/>
  <c r="D1485" i="1"/>
  <c r="C1485" i="1"/>
  <c r="D1484" i="1"/>
  <c r="C1484" i="1"/>
  <c r="G1484" i="1" s="1"/>
  <c r="H1483" i="1"/>
  <c r="D1483" i="1"/>
  <c r="C1483" i="1"/>
  <c r="D1482" i="1"/>
  <c r="H1482" i="1" s="1"/>
  <c r="C1482" i="1"/>
  <c r="D1481" i="1"/>
  <c r="C1481" i="1"/>
  <c r="D1480" i="1"/>
  <c r="C1480" i="1"/>
  <c r="G1480" i="1" s="1"/>
  <c r="H1479" i="1"/>
  <c r="D1479" i="1"/>
  <c r="C1479" i="1"/>
  <c r="D1478" i="1"/>
  <c r="H1478" i="1" s="1"/>
  <c r="C1478" i="1"/>
  <c r="D1477" i="1"/>
  <c r="C1477" i="1"/>
  <c r="D1476" i="1"/>
  <c r="C1476" i="1"/>
  <c r="G1476" i="1" s="1"/>
  <c r="H1475" i="1"/>
  <c r="D1475" i="1"/>
  <c r="C1475" i="1"/>
  <c r="D1474" i="1"/>
  <c r="H1474" i="1" s="1"/>
  <c r="C1474" i="1"/>
  <c r="D1473" i="1"/>
  <c r="C1473" i="1"/>
  <c r="D1472" i="1"/>
  <c r="C1472" i="1"/>
  <c r="G1472" i="1" s="1"/>
  <c r="H1471" i="1"/>
  <c r="D1471" i="1"/>
  <c r="C1471" i="1"/>
  <c r="D1470" i="1"/>
  <c r="D1469" i="1"/>
  <c r="C1469" i="1"/>
  <c r="D1468" i="1"/>
  <c r="C1468" i="1"/>
  <c r="G1468" i="1" s="1"/>
  <c r="H1467" i="1"/>
  <c r="D1467" i="1"/>
  <c r="C1467" i="1"/>
  <c r="D1466" i="1"/>
  <c r="H1466" i="1" s="1"/>
  <c r="C1466" i="1"/>
  <c r="D1465" i="1"/>
  <c r="C1465" i="1"/>
  <c r="D1464" i="1"/>
  <c r="C1464" i="1"/>
  <c r="G1464" i="1" s="1"/>
  <c r="H1463" i="1"/>
  <c r="D1463" i="1"/>
  <c r="C1463" i="1"/>
  <c r="D1462" i="1"/>
  <c r="H1462" i="1" s="1"/>
  <c r="C1462" i="1"/>
  <c r="D1461" i="1"/>
  <c r="C1461" i="1"/>
  <c r="D1460" i="1"/>
  <c r="C1460" i="1"/>
  <c r="G1460" i="1" s="1"/>
  <c r="H1459" i="1"/>
  <c r="D1459" i="1"/>
  <c r="C1459" i="1"/>
  <c r="D1458" i="1"/>
  <c r="H1458" i="1" s="1"/>
  <c r="C1458" i="1"/>
  <c r="D1457" i="1"/>
  <c r="C1457" i="1"/>
  <c r="D1456" i="1"/>
  <c r="C1456" i="1"/>
  <c r="G1456" i="1" s="1"/>
  <c r="H1455" i="1"/>
  <c r="D1455" i="1"/>
  <c r="C1455" i="1"/>
  <c r="D1454" i="1"/>
  <c r="H1454" i="1" s="1"/>
  <c r="C1454" i="1"/>
  <c r="D1453" i="1"/>
  <c r="C1453" i="1"/>
  <c r="D1452" i="1"/>
  <c r="C1452" i="1"/>
  <c r="G1452" i="1" s="1"/>
  <c r="H1451" i="1"/>
  <c r="D1451" i="1"/>
  <c r="C1451" i="1"/>
  <c r="D1450" i="1"/>
  <c r="H1450" i="1" s="1"/>
  <c r="C1450" i="1"/>
  <c r="D1449" i="1"/>
  <c r="C1449" i="1"/>
  <c r="D1448" i="1"/>
  <c r="C1448" i="1"/>
  <c r="G1448" i="1" s="1"/>
  <c r="H1447" i="1"/>
  <c r="D1447" i="1"/>
  <c r="C1447" i="1"/>
  <c r="D1446" i="1"/>
  <c r="H1446" i="1" s="1"/>
  <c r="C1446" i="1"/>
  <c r="D1445" i="1"/>
  <c r="C1445" i="1"/>
  <c r="D1444" i="1"/>
  <c r="C1444" i="1"/>
  <c r="G1444" i="1" s="1"/>
  <c r="H1443" i="1"/>
  <c r="D1443" i="1"/>
  <c r="C1443" i="1"/>
  <c r="D1442" i="1"/>
  <c r="H1442" i="1" s="1"/>
  <c r="C1442" i="1"/>
  <c r="D1441" i="1"/>
  <c r="C1441" i="1"/>
  <c r="D1440" i="1"/>
  <c r="C1440" i="1"/>
  <c r="G1440" i="1" s="1"/>
  <c r="H1439" i="1"/>
  <c r="D1439" i="1"/>
  <c r="C1439" i="1"/>
  <c r="D1438" i="1"/>
  <c r="H1438" i="1" s="1"/>
  <c r="C1438" i="1"/>
  <c r="D1437" i="1"/>
  <c r="C1437" i="1"/>
  <c r="D1436" i="1"/>
  <c r="C1436" i="1"/>
  <c r="G1436" i="1" s="1"/>
  <c r="H1435" i="1"/>
  <c r="D1435" i="1"/>
  <c r="C1435" i="1"/>
  <c r="D1434" i="1"/>
  <c r="H1434" i="1" s="1"/>
  <c r="C1434" i="1"/>
  <c r="D1433" i="1"/>
  <c r="C1433" i="1"/>
  <c r="D1432" i="1"/>
  <c r="C1432" i="1"/>
  <c r="G1432" i="1" s="1"/>
  <c r="H1431" i="1"/>
  <c r="D1431" i="1"/>
  <c r="C1431" i="1"/>
  <c r="D1429" i="1"/>
  <c r="C1429" i="1"/>
  <c r="D1428" i="1"/>
  <c r="C1428" i="1"/>
  <c r="G1428" i="1" s="1"/>
  <c r="H1427" i="1"/>
  <c r="D1427" i="1"/>
  <c r="C1427" i="1"/>
  <c r="D1426" i="1"/>
  <c r="H1426" i="1" s="1"/>
  <c r="C1426" i="1"/>
  <c r="D1425" i="1"/>
  <c r="C1425" i="1"/>
  <c r="D1424" i="1"/>
  <c r="C1424" i="1"/>
  <c r="G1424" i="1" s="1"/>
  <c r="H1423" i="1"/>
  <c r="D1423" i="1"/>
  <c r="C1423" i="1"/>
  <c r="D1422" i="1"/>
  <c r="H1422" i="1" s="1"/>
  <c r="C1422" i="1"/>
  <c r="D1421" i="1"/>
  <c r="C1421" i="1"/>
  <c r="D1420" i="1"/>
  <c r="C1420" i="1"/>
  <c r="G1420" i="1" s="1"/>
  <c r="H1419" i="1"/>
  <c r="D1419" i="1"/>
  <c r="C1419" i="1"/>
  <c r="D1418" i="1"/>
  <c r="H1418" i="1" s="1"/>
  <c r="C1418" i="1"/>
  <c r="C1417" i="1"/>
  <c r="D1416" i="1"/>
  <c r="C1416" i="1"/>
  <c r="G1416" i="1" s="1"/>
  <c r="H1415" i="1"/>
  <c r="D1415" i="1"/>
  <c r="C1415" i="1"/>
  <c r="D1414" i="1"/>
  <c r="H1414" i="1" s="1"/>
  <c r="C1414" i="1"/>
  <c r="D1413" i="1"/>
  <c r="C1413" i="1"/>
  <c r="D1412" i="1"/>
  <c r="C1412" i="1"/>
  <c r="G1412" i="1" s="1"/>
  <c r="H1411" i="1"/>
  <c r="D1411" i="1"/>
  <c r="C1411" i="1"/>
  <c r="D1410" i="1"/>
  <c r="H1410" i="1" s="1"/>
  <c r="C1410" i="1"/>
  <c r="D1409" i="1"/>
  <c r="C1409" i="1"/>
  <c r="D1408" i="1"/>
  <c r="C1408" i="1"/>
  <c r="G1408" i="1" s="1"/>
  <c r="H1407" i="1"/>
  <c r="D1407" i="1"/>
  <c r="C1407" i="1"/>
  <c r="D1406" i="1"/>
  <c r="H1406" i="1" s="1"/>
  <c r="C1406" i="1"/>
  <c r="D1405" i="1"/>
  <c r="C1405" i="1"/>
  <c r="D1404" i="1"/>
  <c r="C1404" i="1"/>
  <c r="G1404" i="1" s="1"/>
  <c r="H1403" i="1"/>
  <c r="D1403" i="1"/>
  <c r="C1403" i="1"/>
  <c r="D1402" i="1"/>
  <c r="H1402" i="1" s="1"/>
  <c r="C1402" i="1"/>
  <c r="D1401" i="1"/>
  <c r="C1401" i="1"/>
  <c r="D1400" i="1"/>
  <c r="H1399" i="1"/>
  <c r="D1399" i="1"/>
  <c r="C1399" i="1"/>
  <c r="D1398" i="1"/>
  <c r="H1398" i="1" s="1"/>
  <c r="C1398" i="1"/>
  <c r="D1397" i="1"/>
  <c r="C1397" i="1"/>
  <c r="D1396" i="1"/>
  <c r="C1396" i="1"/>
  <c r="G1396" i="1" s="1"/>
  <c r="H1395" i="1"/>
  <c r="D1395" i="1"/>
  <c r="C1395" i="1"/>
  <c r="D1394" i="1"/>
  <c r="H1394" i="1" s="1"/>
  <c r="C1394" i="1"/>
  <c r="D1393" i="1"/>
  <c r="C1393" i="1"/>
  <c r="D1392" i="1"/>
  <c r="C1392" i="1"/>
  <c r="G1392" i="1" s="1"/>
  <c r="H1391" i="1"/>
  <c r="D1391" i="1"/>
  <c r="C1391" i="1"/>
  <c r="D1390" i="1"/>
  <c r="H1390" i="1" s="1"/>
  <c r="C1390" i="1"/>
  <c r="D1389" i="1"/>
  <c r="C1389" i="1"/>
  <c r="D1388" i="1"/>
  <c r="C1388" i="1"/>
  <c r="G1388" i="1" s="1"/>
  <c r="H1387" i="1"/>
  <c r="D1387" i="1"/>
  <c r="C1387" i="1"/>
  <c r="D1386" i="1"/>
  <c r="H1386" i="1" s="1"/>
  <c r="C1386" i="1"/>
  <c r="D1385" i="1"/>
  <c r="C1385" i="1"/>
  <c r="D1384" i="1"/>
  <c r="C1384" i="1"/>
  <c r="G1384" i="1" s="1"/>
  <c r="H1383" i="1"/>
  <c r="D1383" i="1"/>
  <c r="C1383" i="1"/>
  <c r="D1382" i="1"/>
  <c r="H1382" i="1" s="1"/>
  <c r="C1382" i="1"/>
  <c r="D1381" i="1"/>
  <c r="C1381" i="1"/>
  <c r="D1380" i="1"/>
  <c r="C1380" i="1"/>
  <c r="G1380" i="1" s="1"/>
  <c r="H1379" i="1"/>
  <c r="D1379" i="1"/>
  <c r="C1379" i="1"/>
  <c r="D1378" i="1"/>
  <c r="H1378" i="1" s="1"/>
  <c r="C1378" i="1"/>
  <c r="D1377" i="1"/>
  <c r="C1377" i="1"/>
  <c r="D1376" i="1"/>
  <c r="C1376" i="1"/>
  <c r="G1376" i="1" s="1"/>
  <c r="H1375" i="1"/>
  <c r="D1375" i="1"/>
  <c r="C1375" i="1"/>
  <c r="D1374" i="1"/>
  <c r="H1374" i="1" s="1"/>
  <c r="C1374" i="1"/>
  <c r="D1373" i="1"/>
  <c r="C1373" i="1"/>
  <c r="D1372" i="1"/>
  <c r="C1372" i="1"/>
  <c r="G1372" i="1" s="1"/>
  <c r="H1371" i="1"/>
  <c r="D1371" i="1"/>
  <c r="C1371" i="1"/>
  <c r="D1370" i="1"/>
  <c r="H1370" i="1" s="1"/>
  <c r="C1370" i="1"/>
  <c r="D1369" i="1"/>
  <c r="C1369" i="1"/>
  <c r="D1368" i="1"/>
  <c r="C1368" i="1"/>
  <c r="G1368" i="1" s="1"/>
  <c r="H1367" i="1"/>
  <c r="D1367" i="1"/>
  <c r="C1367" i="1"/>
  <c r="D1366" i="1"/>
  <c r="H1366" i="1" s="1"/>
  <c r="C1366" i="1"/>
  <c r="D1365" i="1"/>
  <c r="C1365" i="1"/>
  <c r="D1364" i="1"/>
  <c r="C1364" i="1"/>
  <c r="G1364" i="1" s="1"/>
  <c r="H1363" i="1"/>
  <c r="D1363" i="1"/>
  <c r="C1363" i="1"/>
  <c r="D1362" i="1"/>
  <c r="H1362" i="1" s="1"/>
  <c r="C1362" i="1"/>
  <c r="D1361" i="1"/>
  <c r="C1361" i="1"/>
  <c r="D1360" i="1"/>
  <c r="C1360" i="1"/>
  <c r="G1360" i="1" s="1"/>
  <c r="H1359" i="1"/>
  <c r="D1359" i="1"/>
  <c r="C1359" i="1"/>
  <c r="D1358" i="1"/>
  <c r="H1358" i="1" s="1"/>
  <c r="C1358" i="1"/>
  <c r="D1357" i="1"/>
  <c r="C1357" i="1"/>
  <c r="D1356" i="1"/>
  <c r="C1356" i="1"/>
  <c r="G1356" i="1" s="1"/>
  <c r="H1355" i="1"/>
  <c r="D1355" i="1"/>
  <c r="C1355" i="1"/>
  <c r="D1354" i="1"/>
  <c r="H1354" i="1" s="1"/>
  <c r="C1354" i="1"/>
  <c r="D1353" i="1"/>
  <c r="C1353" i="1"/>
  <c r="D1352" i="1"/>
  <c r="C1352" i="1"/>
  <c r="G1352" i="1" s="1"/>
  <c r="H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H1205" i="1"/>
  <c r="G1205" i="1"/>
  <c r="D1205" i="1"/>
  <c r="C1205" i="1"/>
  <c r="H1204" i="1"/>
  <c r="G1204" i="1"/>
  <c r="D1204" i="1"/>
  <c r="C1204" i="1"/>
  <c r="H1203" i="1"/>
  <c r="G1203" i="1"/>
  <c r="D1203" i="1"/>
  <c r="C1203" i="1"/>
  <c r="H1202" i="1"/>
  <c r="G1202" i="1"/>
  <c r="D1202" i="1"/>
  <c r="C1202" i="1"/>
  <c r="H1201" i="1"/>
  <c r="G1201" i="1"/>
  <c r="D1201" i="1"/>
  <c r="C1201" i="1"/>
  <c r="G1200" i="1"/>
  <c r="D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D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D974" i="1"/>
  <c r="G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D967" i="1"/>
  <c r="G967" i="1" s="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G753" i="1" s="1"/>
  <c r="C753" i="1"/>
  <c r="H752" i="1"/>
  <c r="G752" i="1"/>
  <c r="D752" i="1"/>
  <c r="C752" i="1"/>
  <c r="H751" i="1"/>
  <c r="G751" i="1"/>
  <c r="D751" i="1"/>
  <c r="C751" i="1"/>
  <c r="D750" i="1"/>
  <c r="H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D732" i="1"/>
  <c r="H732" i="1" s="1"/>
  <c r="C732" i="1"/>
  <c r="H731" i="1"/>
  <c r="G731" i="1"/>
  <c r="D731" i="1"/>
  <c r="C731" i="1"/>
  <c r="D730" i="1"/>
  <c r="G730" i="1" s="1"/>
  <c r="C730" i="1"/>
  <c r="H729" i="1"/>
  <c r="G729" i="1"/>
  <c r="D729" i="1"/>
  <c r="C729" i="1"/>
  <c r="H728" i="1"/>
  <c r="G728" i="1"/>
  <c r="D728" i="1"/>
  <c r="C728" i="1"/>
  <c r="D727" i="1"/>
  <c r="H727" i="1" s="1"/>
  <c r="C727" i="1"/>
  <c r="H726" i="1"/>
  <c r="G726" i="1"/>
  <c r="D726" i="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G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H604" i="1" s="1"/>
  <c r="C604" i="1"/>
  <c r="D603" i="1"/>
  <c r="H603" i="1" s="1"/>
  <c r="C603" i="1"/>
  <c r="H602" i="1"/>
  <c r="G602" i="1"/>
  <c r="D602" i="1"/>
  <c r="C602" i="1"/>
  <c r="H601" i="1"/>
  <c r="G601" i="1"/>
  <c r="D601" i="1"/>
  <c r="C601" i="1"/>
  <c r="H600" i="1"/>
  <c r="G600" i="1"/>
  <c r="D600" i="1"/>
  <c r="C600" i="1"/>
  <c r="H599" i="1"/>
  <c r="G599" i="1"/>
  <c r="D599" i="1"/>
  <c r="C599" i="1"/>
  <c r="D598" i="1"/>
  <c r="H598" i="1" s="1"/>
  <c r="C598" i="1"/>
  <c r="D597" i="1"/>
  <c r="H597" i="1" s="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D579" i="1"/>
  <c r="H577" i="1"/>
  <c r="G577" i="1"/>
  <c r="D577" i="1"/>
  <c r="C577" i="1"/>
  <c r="H576" i="1"/>
  <c r="G576" i="1"/>
  <c r="D576" i="1"/>
  <c r="C576" i="1"/>
  <c r="G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G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G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C425" i="1"/>
  <c r="D423" i="1"/>
  <c r="G423" i="1" s="1"/>
  <c r="C423" i="1"/>
  <c r="C422" i="1"/>
  <c r="D421" i="1"/>
  <c r="H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D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H353" i="1"/>
  <c r="G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G207" i="1" s="1"/>
  <c r="C207" i="1"/>
  <c r="D206" i="1"/>
  <c r="H206" i="1" s="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D194" i="1"/>
  <c r="G194" i="1" s="1"/>
  <c r="C194" i="1"/>
  <c r="H193" i="1"/>
  <c r="D193" i="1"/>
  <c r="G193" i="1" s="1"/>
  <c r="C193" i="1"/>
  <c r="D192" i="1"/>
  <c r="H192" i="1" s="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H180" i="1"/>
  <c r="G180" i="1"/>
  <c r="D180" i="1"/>
  <c r="C180" i="1"/>
  <c r="D179" i="1"/>
  <c r="G179" i="1" s="1"/>
  <c r="C179" i="1"/>
  <c r="D178" i="1"/>
  <c r="H178" i="1" s="1"/>
  <c r="C178" i="1"/>
  <c r="D177" i="1"/>
  <c r="G177" i="1" s="1"/>
  <c r="C177" i="1"/>
  <c r="D176" i="1"/>
  <c r="H176" i="1" s="1"/>
  <c r="C176" i="1"/>
  <c r="D175" i="1"/>
  <c r="G175" i="1" s="1"/>
  <c r="C175" i="1"/>
  <c r="C174" i="1"/>
  <c r="H173" i="1"/>
  <c r="G173" i="1"/>
  <c r="D173" i="1"/>
  <c r="C173" i="1"/>
  <c r="H172" i="1"/>
  <c r="G172" i="1"/>
  <c r="D172" i="1"/>
  <c r="C172" i="1"/>
  <c r="H171" i="1"/>
  <c r="G171" i="1"/>
  <c r="D171" i="1"/>
  <c r="C171" i="1"/>
  <c r="H170" i="1"/>
  <c r="G170" i="1"/>
  <c r="D170" i="1"/>
  <c r="C170" i="1"/>
  <c r="D169" i="1"/>
  <c r="H169" i="1" s="1"/>
  <c r="C169" i="1"/>
  <c r="H168" i="1"/>
  <c r="G168" i="1"/>
  <c r="D168" i="1"/>
  <c r="C168" i="1"/>
  <c r="D167" i="1"/>
  <c r="G167" i="1" s="1"/>
  <c r="C167" i="1"/>
  <c r="D166" i="1"/>
  <c r="H166" i="1" s="1"/>
  <c r="C166" i="1"/>
  <c r="H165" i="1"/>
  <c r="G165" i="1"/>
  <c r="D165" i="1"/>
  <c r="C165" i="1"/>
  <c r="H164" i="1"/>
  <c r="G164" i="1"/>
  <c r="D164" i="1"/>
  <c r="C164" i="1"/>
  <c r="D163" i="1"/>
  <c r="H163" i="1" s="1"/>
  <c r="C163" i="1"/>
  <c r="H162" i="1"/>
  <c r="G162" i="1"/>
  <c r="D162" i="1"/>
  <c r="C162" i="1"/>
  <c r="C161" i="1"/>
  <c r="C160" i="1"/>
  <c r="H159" i="1"/>
  <c r="G159" i="1"/>
  <c r="D159" i="1"/>
  <c r="C159" i="1"/>
  <c r="H158" i="1"/>
  <c r="G158" i="1"/>
  <c r="D158" i="1"/>
  <c r="C158" i="1"/>
  <c r="H157" i="1"/>
  <c r="G157" i="1"/>
  <c r="D157" i="1"/>
  <c r="C157" i="1"/>
  <c r="D156" i="1"/>
  <c r="D155" i="1"/>
  <c r="H155" i="1" s="1"/>
  <c r="C155" i="1"/>
  <c r="H154" i="1"/>
  <c r="G154" i="1"/>
  <c r="D154" i="1"/>
  <c r="C154" i="1"/>
  <c r="H153" i="1"/>
  <c r="G153" i="1"/>
  <c r="D153" i="1"/>
  <c r="C153" i="1"/>
  <c r="H152" i="1"/>
  <c r="G152" i="1"/>
  <c r="D152" i="1"/>
  <c r="C152" i="1"/>
  <c r="H151" i="1"/>
  <c r="D151" i="1"/>
  <c r="G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C136" i="1"/>
  <c r="H135" i="1"/>
  <c r="G135" i="1"/>
  <c r="D135" i="1"/>
  <c r="C135" i="1"/>
  <c r="D134" i="1"/>
  <c r="H134" i="1" s="1"/>
  <c r="C134" i="1"/>
  <c r="H133" i="1"/>
  <c r="G133" i="1"/>
  <c r="D133" i="1"/>
  <c r="C133" i="1"/>
  <c r="D132" i="1"/>
  <c r="H132" i="1" s="1"/>
  <c r="C132" i="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753" i="1" l="1"/>
  <c r="G750" i="1"/>
  <c r="H974" i="1"/>
  <c r="H967" i="1"/>
  <c r="E37" i="9"/>
  <c r="B37" i="9" s="1"/>
  <c r="E31" i="9"/>
  <c r="E36" i="9"/>
  <c r="E307" i="9"/>
  <c r="B307" i="9" s="1"/>
  <c r="E311" i="9"/>
  <c r="B311" i="9" s="1"/>
  <c r="E323" i="9"/>
  <c r="B323" i="9" s="1"/>
  <c r="E310" i="9"/>
  <c r="B310" i="9" s="1"/>
  <c r="E326" i="9"/>
  <c r="B326" i="9" s="1"/>
  <c r="G734" i="1"/>
  <c r="G732" i="1"/>
  <c r="H730" i="1"/>
  <c r="F239" i="9"/>
  <c r="B239" i="9" s="1"/>
  <c r="G727" i="1"/>
  <c r="H725" i="1"/>
  <c r="H717" i="1"/>
  <c r="H676" i="1"/>
  <c r="H653" i="1"/>
  <c r="E296" i="9"/>
  <c r="B296" i="9" s="1"/>
  <c r="E26" i="9"/>
  <c r="B26" i="9" s="1"/>
  <c r="G603" i="1"/>
  <c r="G604" i="1"/>
  <c r="G597" i="1"/>
  <c r="G598" i="1"/>
  <c r="E153" i="9"/>
  <c r="B153" i="9" s="1"/>
  <c r="H423" i="1"/>
  <c r="H207" i="1"/>
  <c r="G204" i="1"/>
  <c r="G206" i="1"/>
  <c r="F243" i="9"/>
  <c r="B243" i="9" s="1"/>
  <c r="G192" i="1"/>
  <c r="G190" i="1"/>
  <c r="G191" i="1"/>
  <c r="B241" i="9"/>
  <c r="G183" i="1"/>
  <c r="G182" i="1"/>
  <c r="G181" i="1"/>
  <c r="H179" i="1"/>
  <c r="G178" i="1"/>
  <c r="H177" i="1"/>
  <c r="G176" i="1"/>
  <c r="H174" i="1"/>
  <c r="H175" i="1"/>
  <c r="G169" i="1"/>
  <c r="G166" i="1"/>
  <c r="H167" i="1"/>
  <c r="F170" i="4"/>
  <c r="G163" i="1"/>
  <c r="H161" i="1"/>
  <c r="G161" i="1"/>
  <c r="F165" i="4"/>
  <c r="E153" i="4"/>
  <c r="D149" i="1" s="1"/>
  <c r="F160" i="4"/>
  <c r="G155" i="1"/>
  <c r="F237" i="9"/>
  <c r="B237" i="9" s="1"/>
  <c r="G134" i="1"/>
  <c r="H130" i="1"/>
  <c r="G130" i="1"/>
  <c r="D131" i="1"/>
  <c r="G132" i="1"/>
  <c r="F134" i="4"/>
  <c r="F135" i="4"/>
  <c r="D122" i="1"/>
  <c r="G124" i="1"/>
  <c r="D108" i="1"/>
  <c r="F112" i="4"/>
  <c r="F236" i="9"/>
  <c r="B236" i="9" s="1"/>
  <c r="G64" i="1"/>
  <c r="G65" i="1"/>
  <c r="E49" i="4"/>
  <c r="D45" i="1" s="1"/>
  <c r="F68" i="4"/>
  <c r="E34" i="9"/>
  <c r="G636" i="1"/>
  <c r="G635" i="1"/>
  <c r="G421" i="1"/>
  <c r="F426" i="4"/>
  <c r="E319" i="9"/>
  <c r="B319" i="9" s="1"/>
  <c r="E328" i="9"/>
  <c r="B328" i="9" s="1"/>
  <c r="E321" i="9"/>
  <c r="B321" i="9" s="1"/>
  <c r="E325" i="9"/>
  <c r="B325" i="9" s="1"/>
  <c r="G1409" i="1"/>
  <c r="H1409" i="1"/>
  <c r="G1521" i="1"/>
  <c r="H1521" i="1"/>
  <c r="H1626" i="1"/>
  <c r="G1626" i="1"/>
  <c r="H1642" i="1"/>
  <c r="G1642" i="1"/>
  <c r="H1650" i="1"/>
  <c r="G1650" i="1"/>
  <c r="H1658" i="1"/>
  <c r="G1658" i="1"/>
  <c r="E361" i="4"/>
  <c r="D361" i="1"/>
  <c r="G337" i="9"/>
  <c r="E337" i="9" s="1"/>
  <c r="B337" i="9" s="1"/>
  <c r="F202" i="5"/>
  <c r="C1206" i="1"/>
  <c r="G1361" i="1"/>
  <c r="H1361" i="1"/>
  <c r="G1437" i="1"/>
  <c r="H1437" i="1"/>
  <c r="H1548" i="1"/>
  <c r="G1548" i="1"/>
  <c r="H1552" i="1"/>
  <c r="G1552" i="1"/>
  <c r="I1552" i="1" s="1"/>
  <c r="G1677" i="1"/>
  <c r="H1677" i="1"/>
  <c r="D40" i="1"/>
  <c r="E43" i="4"/>
  <c r="D39" i="1" s="1"/>
  <c r="F136" i="5"/>
  <c r="D135" i="5"/>
  <c r="C1141" i="1"/>
  <c r="F143" i="5"/>
  <c r="C1148" i="1"/>
  <c r="G536" i="1"/>
  <c r="G1365" i="1"/>
  <c r="H1365" i="1"/>
  <c r="G1381" i="1"/>
  <c r="H1381" i="1"/>
  <c r="G1397" i="1"/>
  <c r="H1397" i="1"/>
  <c r="G1401" i="1"/>
  <c r="H1401" i="1"/>
  <c r="G1417" i="1"/>
  <c r="H1417" i="1"/>
  <c r="G1421" i="1"/>
  <c r="H1421" i="1"/>
  <c r="G1441" i="1"/>
  <c r="H1441" i="1"/>
  <c r="G1457" i="1"/>
  <c r="H1457" i="1"/>
  <c r="G1477" i="1"/>
  <c r="H1477" i="1"/>
  <c r="G1493" i="1"/>
  <c r="H1493" i="1"/>
  <c r="G1513" i="1"/>
  <c r="H1513" i="1"/>
  <c r="G1529" i="1"/>
  <c r="H1529" i="1"/>
  <c r="G1537" i="1"/>
  <c r="H1537" i="1"/>
  <c r="J1566" i="1"/>
  <c r="H1566" i="1"/>
  <c r="G1566" i="1"/>
  <c r="I1566" i="1" s="1"/>
  <c r="G1623" i="1"/>
  <c r="H1623" i="1"/>
  <c r="H1634" i="1"/>
  <c r="G1634" i="1"/>
  <c r="G1639" i="1"/>
  <c r="H1639" i="1"/>
  <c r="H1647" i="1"/>
  <c r="G1647" i="1"/>
  <c r="H1655" i="1"/>
  <c r="G1655" i="1"/>
  <c r="G1663" i="1"/>
  <c r="H1663" i="1"/>
  <c r="G1671" i="1"/>
  <c r="H1671" i="1"/>
  <c r="H1681" i="1"/>
  <c r="G1681" i="1"/>
  <c r="D3" i="1"/>
  <c r="F23" i="4"/>
  <c r="C19" i="1"/>
  <c r="D230" i="1"/>
  <c r="E230" i="4"/>
  <c r="D226" i="1" s="1"/>
  <c r="F237" i="4"/>
  <c r="C233" i="1"/>
  <c r="F246" i="4"/>
  <c r="C242" i="1"/>
  <c r="E522" i="4"/>
  <c r="D516" i="1" s="1"/>
  <c r="D523" i="1"/>
  <c r="F119" i="5"/>
  <c r="C1124" i="1"/>
  <c r="G1357" i="1"/>
  <c r="H1357" i="1"/>
  <c r="G1373" i="1"/>
  <c r="H1373" i="1"/>
  <c r="G1389" i="1"/>
  <c r="H1389" i="1"/>
  <c r="G1429" i="1"/>
  <c r="H1429" i="1"/>
  <c r="G1433" i="1"/>
  <c r="H1433" i="1"/>
  <c r="G1449" i="1"/>
  <c r="H1449" i="1"/>
  <c r="G1465" i="1"/>
  <c r="H1465" i="1"/>
  <c r="G1485" i="1"/>
  <c r="H1485" i="1"/>
  <c r="G1501" i="1"/>
  <c r="H1501" i="1"/>
  <c r="H1556" i="1"/>
  <c r="G1556" i="1"/>
  <c r="I1556" i="1" s="1"/>
  <c r="H1560" i="1"/>
  <c r="G1560" i="1"/>
  <c r="H1631" i="1"/>
  <c r="G1631" i="1"/>
  <c r="H1666" i="1"/>
  <c r="G1666" i="1"/>
  <c r="F221" i="4"/>
  <c r="C217" i="1"/>
  <c r="F585" i="4"/>
  <c r="D584" i="4"/>
  <c r="C579" i="1"/>
  <c r="E597" i="4"/>
  <c r="D591" i="1" s="1"/>
  <c r="H335" i="9"/>
  <c r="E176" i="5"/>
  <c r="D1181" i="1"/>
  <c r="G1300" i="1"/>
  <c r="G1377" i="1"/>
  <c r="H1377" i="1"/>
  <c r="G1393" i="1"/>
  <c r="H1393" i="1"/>
  <c r="G1413" i="1"/>
  <c r="H1413" i="1"/>
  <c r="G1453" i="1"/>
  <c r="H1453" i="1"/>
  <c r="G1469" i="1"/>
  <c r="H1469" i="1"/>
  <c r="G1473" i="1"/>
  <c r="H1473" i="1"/>
  <c r="G1489" i="1"/>
  <c r="H1489" i="1"/>
  <c r="G1505" i="1"/>
  <c r="H1505" i="1"/>
  <c r="G1525" i="1"/>
  <c r="H1525" i="1"/>
  <c r="G1629" i="1"/>
  <c r="H1629" i="1"/>
  <c r="G1637" i="1"/>
  <c r="H1637" i="1"/>
  <c r="F536" i="4"/>
  <c r="C530" i="1"/>
  <c r="F545" i="4"/>
  <c r="C539" i="1"/>
  <c r="G1189" i="1"/>
  <c r="G1353" i="1"/>
  <c r="H1353" i="1"/>
  <c r="G1369" i="1"/>
  <c r="H1369" i="1"/>
  <c r="G1385" i="1"/>
  <c r="H1385" i="1"/>
  <c r="G1405" i="1"/>
  <c r="H1405" i="1"/>
  <c r="G1425" i="1"/>
  <c r="H1425" i="1"/>
  <c r="G1445" i="1"/>
  <c r="H1445" i="1"/>
  <c r="G1461" i="1"/>
  <c r="H1461" i="1"/>
  <c r="G1481" i="1"/>
  <c r="H1481" i="1"/>
  <c r="G1497" i="1"/>
  <c r="H1497" i="1"/>
  <c r="G1517" i="1"/>
  <c r="H1517" i="1"/>
  <c r="G1533" i="1"/>
  <c r="H1533" i="1"/>
  <c r="J1548" i="1"/>
  <c r="J1552" i="1"/>
  <c r="J1574" i="1"/>
  <c r="H1574" i="1"/>
  <c r="G1574" i="1"/>
  <c r="J1579" i="1"/>
  <c r="H1579" i="1"/>
  <c r="G1579" i="1"/>
  <c r="I1579" i="1" s="1"/>
  <c r="G1645" i="1"/>
  <c r="H1645" i="1"/>
  <c r="G1653" i="1"/>
  <c r="H1653" i="1"/>
  <c r="G1661" i="1"/>
  <c r="H1661" i="1"/>
  <c r="G1669" i="1"/>
  <c r="H1669" i="1"/>
  <c r="D221" i="1"/>
  <c r="E221" i="4"/>
  <c r="D217" i="1" s="1"/>
  <c r="F374" i="4"/>
  <c r="D373" i="4"/>
  <c r="C369" i="1"/>
  <c r="F393" i="4"/>
  <c r="C388" i="1"/>
  <c r="F406" i="4"/>
  <c r="C401" i="1"/>
  <c r="E466" i="4"/>
  <c r="D460" i="1" s="1"/>
  <c r="D461" i="1"/>
  <c r="E70" i="5"/>
  <c r="D1076" i="1"/>
  <c r="F50" i="6"/>
  <c r="D35" i="6"/>
  <c r="F75" i="6"/>
  <c r="C1470" i="1"/>
  <c r="I30" i="3"/>
  <c r="D1509" i="1"/>
  <c r="J1563" i="1"/>
  <c r="J1567" i="1"/>
  <c r="J1575" i="1"/>
  <c r="J1580" i="1"/>
  <c r="F322" i="4"/>
  <c r="D321" i="4"/>
  <c r="E430" i="4"/>
  <c r="D6" i="8"/>
  <c r="C1584" i="1"/>
  <c r="D45" i="8"/>
  <c r="C156" i="1"/>
  <c r="C317" i="1"/>
  <c r="C336" i="1"/>
  <c r="C349" i="1"/>
  <c r="C473" i="1"/>
  <c r="C1207" i="1"/>
  <c r="C1214" i="1"/>
  <c r="G1351" i="1"/>
  <c r="G1355" i="1"/>
  <c r="G1359" i="1"/>
  <c r="G1363" i="1"/>
  <c r="G1367" i="1"/>
  <c r="G1371" i="1"/>
  <c r="G1375" i="1"/>
  <c r="G1379" i="1"/>
  <c r="G1383" i="1"/>
  <c r="G1387" i="1"/>
  <c r="G1391" i="1"/>
  <c r="G1395" i="1"/>
  <c r="G1399" i="1"/>
  <c r="G1403" i="1"/>
  <c r="G1407" i="1"/>
  <c r="G1411" i="1"/>
  <c r="G1415" i="1"/>
  <c r="G1419" i="1"/>
  <c r="G1423" i="1"/>
  <c r="G1427" i="1"/>
  <c r="G1431"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39" i="1"/>
  <c r="G1543" i="1"/>
  <c r="I1543" i="1" s="1"/>
  <c r="H1547" i="1"/>
  <c r="I1547" i="1" s="1"/>
  <c r="H1550" i="1"/>
  <c r="I1550" i="1" s="1"/>
  <c r="J1550" i="1"/>
  <c r="H1551" i="1"/>
  <c r="I1551" i="1" s="1"/>
  <c r="H1554" i="1"/>
  <c r="H1558" i="1"/>
  <c r="I1558" i="1" s="1"/>
  <c r="J1558" i="1"/>
  <c r="H1559" i="1"/>
  <c r="I1559" i="1" s="1"/>
  <c r="H1562" i="1"/>
  <c r="G1581" i="1"/>
  <c r="G1586" i="1"/>
  <c r="H1589" i="1"/>
  <c r="G1591" i="1"/>
  <c r="G1594" i="1"/>
  <c r="H1597" i="1"/>
  <c r="G1599" i="1"/>
  <c r="G1602" i="1"/>
  <c r="H1605" i="1"/>
  <c r="G1607" i="1"/>
  <c r="G1610" i="1"/>
  <c r="H1613" i="1"/>
  <c r="G1615" i="1"/>
  <c r="G1618" i="1"/>
  <c r="C1622" i="1"/>
  <c r="C1638" i="1"/>
  <c r="H1672" i="1"/>
  <c r="G1672" i="1"/>
  <c r="H1679" i="1"/>
  <c r="G1683" i="1"/>
  <c r="H1683" i="1"/>
  <c r="H1685" i="1"/>
  <c r="F194" i="4"/>
  <c r="F263" i="4"/>
  <c r="D262" i="4"/>
  <c r="E308" i="4"/>
  <c r="E647" i="4"/>
  <c r="D641" i="1" s="1"/>
  <c r="G641" i="1" s="1"/>
  <c r="E38" i="7"/>
  <c r="D1571" i="1"/>
  <c r="B159" i="9"/>
  <c r="J1540" i="1"/>
  <c r="J1544" i="1"/>
  <c r="G1675" i="1"/>
  <c r="H1675" i="1"/>
  <c r="F185" i="5"/>
  <c r="D177" i="5"/>
  <c r="G336" i="9"/>
  <c r="E336" i="9" s="1"/>
  <c r="B336" i="9" s="1"/>
  <c r="F196" i="5"/>
  <c r="F296" i="5"/>
  <c r="D295" i="5"/>
  <c r="H309"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H308" i="9"/>
  <c r="M228" i="9"/>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1" i="9"/>
  <c r="E211" i="9" s="1"/>
  <c r="B211" i="9" s="1"/>
  <c r="G210" i="9"/>
  <c r="E210" i="9" s="1"/>
  <c r="B210" i="9" s="1"/>
  <c r="G209" i="9"/>
  <c r="E209" i="9" s="1"/>
  <c r="B209" i="9" s="1"/>
  <c r="G208" i="9"/>
  <c r="E208" i="9" s="1"/>
  <c r="B208" i="9" s="1"/>
  <c r="L207" i="9"/>
  <c r="F207" i="9" s="1"/>
  <c r="G177" i="9"/>
  <c r="E177" i="9" s="1"/>
  <c r="B177" i="9" s="1"/>
  <c r="G217" i="9"/>
  <c r="E217" i="9" s="1"/>
  <c r="B217" i="9" s="1"/>
  <c r="G214" i="9"/>
  <c r="E214" i="9" s="1"/>
  <c r="B214" i="9" s="1"/>
  <c r="H179" i="9"/>
  <c r="G178" i="9"/>
  <c r="E178" i="9" s="1"/>
  <c r="B178" i="9" s="1"/>
  <c r="G174" i="9"/>
  <c r="E174" i="9" s="1"/>
  <c r="B174" i="9" s="1"/>
  <c r="G309" i="9"/>
  <c r="E309" i="9" s="1"/>
  <c r="B309" i="9" s="1"/>
  <c r="G179" i="9"/>
  <c r="E179" i="9" s="1"/>
  <c r="B179" i="9" s="1"/>
  <c r="G175" i="9"/>
  <c r="E175" i="9" s="1"/>
  <c r="B175" i="9" s="1"/>
  <c r="G218" i="9"/>
  <c r="E218" i="9" s="1"/>
  <c r="B218" i="9" s="1"/>
  <c r="G213" i="9"/>
  <c r="E213" i="9" s="1"/>
  <c r="B213" i="9" s="1"/>
  <c r="I10" i="9"/>
  <c r="G215" i="9"/>
  <c r="E215" i="9" s="1"/>
  <c r="B215" i="9" s="1"/>
  <c r="G180" i="9"/>
  <c r="E180" i="9" s="1"/>
  <c r="B180" i="9" s="1"/>
  <c r="D87" i="1"/>
  <c r="D422" i="1"/>
  <c r="D425" i="1"/>
  <c r="D426" i="1"/>
  <c r="D1012" i="1"/>
  <c r="D1017"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G1398" i="1"/>
  <c r="G1402" i="1"/>
  <c r="H1404" i="1"/>
  <c r="G1406" i="1"/>
  <c r="H1408" i="1"/>
  <c r="G1410" i="1"/>
  <c r="H1412" i="1"/>
  <c r="G1414" i="1"/>
  <c r="H1416" i="1"/>
  <c r="G1418" i="1"/>
  <c r="H1420" i="1"/>
  <c r="G1422" i="1"/>
  <c r="H1424" i="1"/>
  <c r="G1426" i="1"/>
  <c r="H1428" i="1"/>
  <c r="H1432" i="1"/>
  <c r="G1434" i="1"/>
  <c r="H1436" i="1"/>
  <c r="G1438" i="1"/>
  <c r="H1440" i="1"/>
  <c r="G1442" i="1"/>
  <c r="H1444" i="1"/>
  <c r="G1446" i="1"/>
  <c r="H1448" i="1"/>
  <c r="G1450" i="1"/>
  <c r="H1452" i="1"/>
  <c r="G1454" i="1"/>
  <c r="H1456" i="1"/>
  <c r="G1458" i="1"/>
  <c r="H1460" i="1"/>
  <c r="G1462" i="1"/>
  <c r="H1464" i="1"/>
  <c r="G1466" i="1"/>
  <c r="H1468" i="1"/>
  <c r="H1472" i="1"/>
  <c r="G1474" i="1"/>
  <c r="H1476" i="1"/>
  <c r="G1478" i="1"/>
  <c r="H1480" i="1"/>
  <c r="G1482" i="1"/>
  <c r="H1484" i="1"/>
  <c r="G1486" i="1"/>
  <c r="H1488" i="1"/>
  <c r="G1490" i="1"/>
  <c r="H1492" i="1"/>
  <c r="G1494" i="1"/>
  <c r="H1496" i="1"/>
  <c r="G1498" i="1"/>
  <c r="H1500" i="1"/>
  <c r="G1502" i="1"/>
  <c r="H1504" i="1"/>
  <c r="G1506" i="1"/>
  <c r="H1508" i="1"/>
  <c r="G1510" i="1"/>
  <c r="H1512" i="1"/>
  <c r="G1514" i="1"/>
  <c r="H1516" i="1"/>
  <c r="G1518" i="1"/>
  <c r="H1520" i="1"/>
  <c r="G1522" i="1"/>
  <c r="H1524" i="1"/>
  <c r="G1526" i="1"/>
  <c r="H1528" i="1"/>
  <c r="G1530" i="1"/>
  <c r="H1532" i="1"/>
  <c r="G1534" i="1"/>
  <c r="G1538" i="1"/>
  <c r="H1540" i="1"/>
  <c r="I1540" i="1" s="1"/>
  <c r="G1542" i="1"/>
  <c r="I1542" i="1" s="1"/>
  <c r="J1542" i="1"/>
  <c r="H1544" i="1"/>
  <c r="I1544" i="1" s="1"/>
  <c r="G1546" i="1"/>
  <c r="G1549" i="1"/>
  <c r="I1549" i="1" s="1"/>
  <c r="G1553" i="1"/>
  <c r="I1553" i="1" s="1"/>
  <c r="G1555" i="1"/>
  <c r="G1557" i="1"/>
  <c r="I1557" i="1" s="1"/>
  <c r="G1561" i="1"/>
  <c r="I1561" i="1" s="1"/>
  <c r="G1563" i="1"/>
  <c r="I1563" i="1" s="1"/>
  <c r="H1565" i="1"/>
  <c r="I1565" i="1" s="1"/>
  <c r="J1565" i="1"/>
  <c r="G1567" i="1"/>
  <c r="I1567" i="1" s="1"/>
  <c r="H1569" i="1"/>
  <c r="I1569" i="1" s="1"/>
  <c r="J1569" i="1"/>
  <c r="H1573" i="1"/>
  <c r="I1573" i="1" s="1"/>
  <c r="J1573" i="1"/>
  <c r="G1575" i="1"/>
  <c r="I1575" i="1" s="1"/>
  <c r="H1578" i="1"/>
  <c r="I1578" i="1" s="1"/>
  <c r="J1578" i="1"/>
  <c r="G1580" i="1"/>
  <c r="I1580" i="1" s="1"/>
  <c r="C1680" i="1"/>
  <c r="F8" i="4"/>
  <c r="D7" i="4"/>
  <c r="F50" i="4"/>
  <c r="D49" i="4"/>
  <c r="F178" i="4"/>
  <c r="E164" i="4"/>
  <c r="F164" i="4" s="1"/>
  <c r="F274" i="4"/>
  <c r="D273" i="4"/>
  <c r="D522" i="4"/>
  <c r="D430" i="4" s="1"/>
  <c r="F529" i="4"/>
  <c r="E571" i="4"/>
  <c r="D565" i="1" s="1"/>
  <c r="F597" i="4"/>
  <c r="G338" i="9"/>
  <c r="E338" i="9" s="1"/>
  <c r="B338" i="9" s="1"/>
  <c r="F218" i="5"/>
  <c r="E35" i="6"/>
  <c r="G345" i="9"/>
  <c r="E345" i="9" s="1"/>
  <c r="B31" i="9"/>
  <c r="G176" i="9"/>
  <c r="E176" i="9" s="1"/>
  <c r="B176" i="9" s="1"/>
  <c r="D106" i="4"/>
  <c r="F126" i="4"/>
  <c r="D125" i="4"/>
  <c r="F154" i="4"/>
  <c r="D153" i="4"/>
  <c r="D361" i="4"/>
  <c r="E373" i="4"/>
  <c r="D368" i="1" s="1"/>
  <c r="F572" i="4"/>
  <c r="D571" i="4"/>
  <c r="E584" i="4"/>
  <c r="D578" i="1" s="1"/>
  <c r="F630" i="4"/>
  <c r="D629" i="4"/>
  <c r="G314" i="9"/>
  <c r="E314" i="9" s="1"/>
  <c r="B314" i="9" s="1"/>
  <c r="G315" i="9"/>
  <c r="E315" i="9" s="1"/>
  <c r="B315" i="9" s="1"/>
  <c r="D147" i="5"/>
  <c r="F150" i="5"/>
  <c r="D250" i="5"/>
  <c r="B27" i="9"/>
  <c r="B58" i="9"/>
  <c r="B74" i="9"/>
  <c r="B90" i="9"/>
  <c r="B106" i="9"/>
  <c r="B122" i="9"/>
  <c r="B138" i="9"/>
  <c r="B154" i="9"/>
  <c r="E202" i="4"/>
  <c r="D198" i="1" s="1"/>
  <c r="D230" i="4"/>
  <c r="D648" i="4"/>
  <c r="E536" i="4"/>
  <c r="G156" i="9"/>
  <c r="E156" i="9" s="1"/>
  <c r="B156" i="9" s="1"/>
  <c r="F607" i="4"/>
  <c r="F89" i="5"/>
  <c r="G313" i="9"/>
  <c r="E313" i="9" s="1"/>
  <c r="B313" i="9" s="1"/>
  <c r="D88" i="5"/>
  <c r="H315" i="9"/>
  <c r="H314" i="9"/>
  <c r="D5" i="6"/>
  <c r="F115" i="6"/>
  <c r="D114" i="6"/>
  <c r="B39" i="9"/>
  <c r="B51" i="9"/>
  <c r="B34" i="9"/>
  <c r="B42" i="9"/>
  <c r="B50" i="9"/>
  <c r="B67" i="9"/>
  <c r="B83" i="9"/>
  <c r="B99" i="9"/>
  <c r="B115" i="9"/>
  <c r="B131" i="9"/>
  <c r="B147" i="9"/>
  <c r="E303" i="9"/>
  <c r="B303" i="9" s="1"/>
  <c r="E88" i="5"/>
  <c r="D1093" i="1" s="1"/>
  <c r="E25" i="9"/>
  <c r="B25" i="9" s="1"/>
  <c r="B28" i="9"/>
  <c r="E33" i="9"/>
  <c r="B33" i="9" s="1"/>
  <c r="B36" i="9"/>
  <c r="E41" i="9"/>
  <c r="B41" i="9" s="1"/>
  <c r="B44" i="9"/>
  <c r="E49" i="9"/>
  <c r="B49" i="9" s="1"/>
  <c r="B52" i="9"/>
  <c r="B66" i="9"/>
  <c r="B82" i="9"/>
  <c r="B98" i="9"/>
  <c r="B114" i="9"/>
  <c r="B130" i="9"/>
  <c r="B146" i="9"/>
  <c r="E161" i="9"/>
  <c r="B161" i="9" s="1"/>
  <c r="B172" i="9"/>
  <c r="E30" i="9"/>
  <c r="B30" i="9" s="1"/>
  <c r="E38" i="9"/>
  <c r="B38" i="9" s="1"/>
  <c r="E46" i="9"/>
  <c r="B46" i="9" s="1"/>
  <c r="E54" i="9"/>
  <c r="B54" i="9" s="1"/>
  <c r="E62" i="9"/>
  <c r="B62" i="9" s="1"/>
  <c r="E70" i="9"/>
  <c r="B70" i="9" s="1"/>
  <c r="E78" i="9"/>
  <c r="B78" i="9" s="1"/>
  <c r="E86" i="9"/>
  <c r="B86" i="9" s="1"/>
  <c r="E94" i="9"/>
  <c r="B94" i="9" s="1"/>
  <c r="E102" i="9"/>
  <c r="B102" i="9" s="1"/>
  <c r="E110" i="9"/>
  <c r="B110" i="9" s="1"/>
  <c r="E118" i="9"/>
  <c r="B118" i="9" s="1"/>
  <c r="E126" i="9"/>
  <c r="B126" i="9" s="1"/>
  <c r="E134" i="9"/>
  <c r="B134" i="9" s="1"/>
  <c r="E142" i="9"/>
  <c r="B142" i="9" s="1"/>
  <c r="E150" i="9"/>
  <c r="B150" i="9" s="1"/>
  <c r="B235" i="9"/>
  <c r="B251" i="9"/>
  <c r="B259" i="9"/>
  <c r="B267" i="9"/>
  <c r="B275" i="9"/>
  <c r="B283" i="9"/>
  <c r="B291" i="9"/>
  <c r="B334" i="9"/>
  <c r="H131" i="1" l="1"/>
  <c r="G131" i="1"/>
  <c r="H122" i="1"/>
  <c r="G122" i="1"/>
  <c r="H108" i="1"/>
  <c r="G108" i="1"/>
  <c r="F430" i="4"/>
  <c r="C424" i="1"/>
  <c r="G198" i="1"/>
  <c r="H198" i="1"/>
  <c r="F273" i="4"/>
  <c r="C269" i="1"/>
  <c r="H425" i="1"/>
  <c r="G425" i="1"/>
  <c r="B207" i="9"/>
  <c r="D44" i="8"/>
  <c r="C1582" i="1"/>
  <c r="F35" i="6"/>
  <c r="C1430" i="1"/>
  <c r="H28" i="3"/>
  <c r="H641" i="1"/>
  <c r="F373" i="4"/>
  <c r="C368" i="1"/>
  <c r="G539" i="1"/>
  <c r="H539" i="1"/>
  <c r="G230" i="1"/>
  <c r="H230" i="1"/>
  <c r="G39" i="1"/>
  <c r="H39" i="1"/>
  <c r="G361" i="1"/>
  <c r="H361" i="1"/>
  <c r="D360" i="4"/>
  <c r="C356" i="1"/>
  <c r="F361" i="4"/>
  <c r="H1680" i="1"/>
  <c r="G1680" i="1"/>
  <c r="F295" i="5"/>
  <c r="C1299" i="1"/>
  <c r="D141" i="6"/>
  <c r="F5" i="6"/>
  <c r="C1400" i="1"/>
  <c r="H27" i="3"/>
  <c r="E535" i="4"/>
  <c r="E639" i="4" s="1"/>
  <c r="D633" i="1" s="1"/>
  <c r="D530" i="1"/>
  <c r="C1254" i="1"/>
  <c r="F250" i="5"/>
  <c r="H25" i="3"/>
  <c r="C565" i="1"/>
  <c r="F571" i="4"/>
  <c r="F106" i="4"/>
  <c r="C102" i="1"/>
  <c r="H1017" i="1"/>
  <c r="G1017" i="1"/>
  <c r="F88" i="5"/>
  <c r="D69" i="5"/>
  <c r="C1093" i="1"/>
  <c r="F49" i="4"/>
  <c r="C45" i="1"/>
  <c r="G335" i="9"/>
  <c r="E335" i="9" s="1"/>
  <c r="B335" i="9" s="1"/>
  <c r="F177" i="5"/>
  <c r="D176" i="5"/>
  <c r="C1181" i="1"/>
  <c r="H349" i="1"/>
  <c r="G349" i="1"/>
  <c r="G24" i="9"/>
  <c r="D152" i="4"/>
  <c r="C149" i="1"/>
  <c r="H24" i="9"/>
  <c r="F153" i="4"/>
  <c r="I28" i="3"/>
  <c r="D1430" i="1"/>
  <c r="H422" i="1"/>
  <c r="G422" i="1"/>
  <c r="H1571" i="1"/>
  <c r="G1571" i="1"/>
  <c r="F202" i="4"/>
  <c r="H1214" i="1"/>
  <c r="G1214" i="1"/>
  <c r="H336" i="1"/>
  <c r="G336" i="1"/>
  <c r="D424" i="1"/>
  <c r="H461" i="1"/>
  <c r="G461" i="1"/>
  <c r="G388" i="1"/>
  <c r="H388" i="1"/>
  <c r="H591" i="1"/>
  <c r="G591" i="1"/>
  <c r="G217" i="1"/>
  <c r="H217" i="1"/>
  <c r="G523" i="1"/>
  <c r="H523" i="1"/>
  <c r="H233" i="1"/>
  <c r="G233" i="1"/>
  <c r="H19" i="1"/>
  <c r="G19" i="1"/>
  <c r="H1141" i="1"/>
  <c r="G1141" i="1"/>
  <c r="H40" i="1"/>
  <c r="G40" i="1"/>
  <c r="H1206" i="1"/>
  <c r="G1206" i="1"/>
  <c r="E360" i="4"/>
  <c r="D356" i="1"/>
  <c r="F648" i="4"/>
  <c r="C642" i="1"/>
  <c r="C623" i="1"/>
  <c r="F629" i="4"/>
  <c r="E152" i="4"/>
  <c r="D160" i="1"/>
  <c r="D6" i="4"/>
  <c r="F7" i="4"/>
  <c r="C3" i="1"/>
  <c r="H1012" i="1"/>
  <c r="G1012" i="1"/>
  <c r="H87" i="1"/>
  <c r="G87" i="1"/>
  <c r="F228" i="9"/>
  <c r="E308" i="9"/>
  <c r="B308" i="9" s="1"/>
  <c r="I35" i="3"/>
  <c r="D1570" i="1"/>
  <c r="E417" i="4"/>
  <c r="D412" i="1" s="1"/>
  <c r="D303" i="1"/>
  <c r="H1638" i="1"/>
  <c r="G1638" i="1"/>
  <c r="H1207" i="1"/>
  <c r="G1207" i="1"/>
  <c r="G317" i="1"/>
  <c r="H317" i="1"/>
  <c r="I40" i="3"/>
  <c r="C1621" i="1"/>
  <c r="F321" i="4"/>
  <c r="D308" i="4"/>
  <c r="C316" i="1"/>
  <c r="G1470" i="1"/>
  <c r="H1470" i="1"/>
  <c r="H1076" i="1"/>
  <c r="G1076" i="1"/>
  <c r="H460" i="1"/>
  <c r="G460" i="1"/>
  <c r="G530" i="1"/>
  <c r="H530" i="1"/>
  <c r="H579" i="1"/>
  <c r="G579" i="1"/>
  <c r="F135" i="5"/>
  <c r="C1140" i="1"/>
  <c r="B345" i="9"/>
  <c r="E344" i="9"/>
  <c r="I10" i="3" s="1"/>
  <c r="H30" i="3"/>
  <c r="F114" i="6"/>
  <c r="C1509" i="1"/>
  <c r="F230" i="4"/>
  <c r="C226" i="1"/>
  <c r="F147" i="5"/>
  <c r="C1152" i="1"/>
  <c r="F125" i="4"/>
  <c r="C121" i="1"/>
  <c r="C516" i="1"/>
  <c r="F522" i="4"/>
  <c r="H426" i="1"/>
  <c r="G426" i="1"/>
  <c r="F647" i="4"/>
  <c r="E141" i="6"/>
  <c r="F262" i="4"/>
  <c r="C258" i="1"/>
  <c r="H1622" i="1"/>
  <c r="G1622" i="1"/>
  <c r="G473" i="1"/>
  <c r="H473" i="1"/>
  <c r="H156" i="1"/>
  <c r="G156" i="1"/>
  <c r="G1584" i="1"/>
  <c r="H1584" i="1"/>
  <c r="E69" i="5"/>
  <c r="D1075" i="1"/>
  <c r="H401" i="1"/>
  <c r="G401" i="1"/>
  <c r="H369" i="1"/>
  <c r="G369" i="1"/>
  <c r="H221" i="1"/>
  <c r="G221" i="1"/>
  <c r="I1574" i="1"/>
  <c r="D535" i="4"/>
  <c r="D639" i="4" s="1"/>
  <c r="E175" i="5"/>
  <c r="D1179" i="1" s="1"/>
  <c r="D1180" i="1"/>
  <c r="I24" i="3"/>
  <c r="F584" i="4"/>
  <c r="C578" i="1"/>
  <c r="I1560" i="1"/>
  <c r="H1124" i="1"/>
  <c r="G1124" i="1"/>
  <c r="G242" i="1"/>
  <c r="H242" i="1"/>
  <c r="E6" i="4"/>
  <c r="H1148" i="1"/>
  <c r="G1148" i="1"/>
  <c r="I1548" i="1"/>
  <c r="F639" i="4" l="1"/>
  <c r="C633" i="1"/>
  <c r="E422" i="4"/>
  <c r="D2" i="1"/>
  <c r="I17" i="3"/>
  <c r="H1140" i="1"/>
  <c r="G1140" i="1"/>
  <c r="H316" i="1"/>
  <c r="G316" i="1"/>
  <c r="B228" i="9"/>
  <c r="E418" i="4"/>
  <c r="D413" i="1" s="1"/>
  <c r="D355" i="1"/>
  <c r="G149" i="1"/>
  <c r="H149" i="1"/>
  <c r="H102" i="1"/>
  <c r="G102" i="1"/>
  <c r="D418" i="4"/>
  <c r="F360" i="4"/>
  <c r="C355" i="1"/>
  <c r="K1480" i="9"/>
  <c r="G343" i="9"/>
  <c r="E343" i="9" s="1"/>
  <c r="B343" i="9" s="1"/>
  <c r="C1620" i="1"/>
  <c r="I39" i="3"/>
  <c r="H19" i="9"/>
  <c r="E19" i="9" s="1"/>
  <c r="B19" i="9" s="1"/>
  <c r="H258" i="1"/>
  <c r="G258" i="1"/>
  <c r="G121" i="1"/>
  <c r="H121" i="1"/>
  <c r="H226" i="1"/>
  <c r="G226" i="1"/>
  <c r="D417" i="4"/>
  <c r="F308" i="4"/>
  <c r="C303" i="1"/>
  <c r="G1570" i="1"/>
  <c r="H1570" i="1"/>
  <c r="H160" i="1"/>
  <c r="G160" i="1"/>
  <c r="H642" i="1"/>
  <c r="G642" i="1"/>
  <c r="D299" i="4"/>
  <c r="C148" i="1"/>
  <c r="F152" i="4"/>
  <c r="H18" i="3"/>
  <c r="H1181" i="1"/>
  <c r="G1181" i="1"/>
  <c r="H45" i="1"/>
  <c r="G45" i="1"/>
  <c r="F141" i="6"/>
  <c r="H31" i="3"/>
  <c r="C1536" i="1"/>
  <c r="G368" i="1"/>
  <c r="H368" i="1"/>
  <c r="G1430" i="1"/>
  <c r="H1430" i="1"/>
  <c r="G342" i="9"/>
  <c r="E342" i="9" s="1"/>
  <c r="G269" i="1"/>
  <c r="H269" i="1"/>
  <c r="G424" i="1"/>
  <c r="H424" i="1"/>
  <c r="D1074" i="1"/>
  <c r="I23" i="3"/>
  <c r="E6" i="5"/>
  <c r="H516" i="1"/>
  <c r="G516" i="1"/>
  <c r="D422" i="4"/>
  <c r="F6" i="4"/>
  <c r="D300" i="4"/>
  <c r="C2" i="1"/>
  <c r="H17" i="3"/>
  <c r="G623" i="1"/>
  <c r="H623" i="1"/>
  <c r="F69" i="5"/>
  <c r="C1074" i="1"/>
  <c r="H23" i="3"/>
  <c r="D6" i="5"/>
  <c r="E640" i="4"/>
  <c r="D634" i="1" s="1"/>
  <c r="D529" i="1"/>
  <c r="G578" i="1"/>
  <c r="H578" i="1"/>
  <c r="H3" i="1"/>
  <c r="G3" i="1"/>
  <c r="E299" i="4"/>
  <c r="D148" i="1"/>
  <c r="I18" i="3"/>
  <c r="E24" i="9"/>
  <c r="F176" i="5"/>
  <c r="D175" i="5"/>
  <c r="C1180" i="1"/>
  <c r="H24" i="3"/>
  <c r="H1254" i="1"/>
  <c r="G1254" i="1"/>
  <c r="G1400" i="1"/>
  <c r="H1400" i="1"/>
  <c r="H1299" i="1"/>
  <c r="G1299" i="1"/>
  <c r="D640" i="4"/>
  <c r="F535" i="4"/>
  <c r="C529" i="1"/>
  <c r="H1075" i="1"/>
  <c r="G1075" i="1"/>
  <c r="I31" i="3"/>
  <c r="D1536" i="1"/>
  <c r="H1152" i="1"/>
  <c r="G1152" i="1"/>
  <c r="G1509" i="1"/>
  <c r="H1509" i="1"/>
  <c r="G1621" i="1"/>
  <c r="H1621" i="1"/>
  <c r="H1093" i="1"/>
  <c r="G1093" i="1"/>
  <c r="H565" i="1"/>
  <c r="G565" i="1"/>
  <c r="G347" i="9"/>
  <c r="E347" i="9" s="1"/>
  <c r="G356" i="1"/>
  <c r="H356" i="1"/>
  <c r="H1582" i="1"/>
  <c r="G1582" i="1"/>
  <c r="E346" i="9" l="1"/>
  <c r="B347" i="9"/>
  <c r="E301" i="4"/>
  <c r="D297" i="1" s="1"/>
  <c r="D295" i="1"/>
  <c r="E423" i="4"/>
  <c r="E424" i="4" s="1"/>
  <c r="D419" i="1" s="1"/>
  <c r="E341" i="9"/>
  <c r="B342" i="9"/>
  <c r="F640" i="4"/>
  <c r="C634" i="1"/>
  <c r="B24" i="9"/>
  <c r="H1074" i="1"/>
  <c r="G1074" i="1"/>
  <c r="F422" i="4"/>
  <c r="D643" i="4"/>
  <c r="C417" i="1"/>
  <c r="H299" i="9"/>
  <c r="D1011" i="1"/>
  <c r="G1536" i="1"/>
  <c r="H1536" i="1"/>
  <c r="H1620" i="1"/>
  <c r="G1620" i="1"/>
  <c r="E643" i="4"/>
  <c r="D417" i="1"/>
  <c r="H9" i="3"/>
  <c r="H1180" i="1"/>
  <c r="G1180" i="1"/>
  <c r="H2" i="1"/>
  <c r="G2" i="1"/>
  <c r="H148" i="1"/>
  <c r="G148" i="1"/>
  <c r="H303" i="1"/>
  <c r="G303" i="1"/>
  <c r="F418" i="4"/>
  <c r="C413" i="1"/>
  <c r="E300" i="4"/>
  <c r="D296" i="1" s="1"/>
  <c r="H11" i="3"/>
  <c r="G529" i="1"/>
  <c r="H529" i="1"/>
  <c r="F175" i="5"/>
  <c r="C1179" i="1"/>
  <c r="G299" i="9"/>
  <c r="E299" i="9" s="1"/>
  <c r="G306" i="9"/>
  <c r="E306" i="9" s="1"/>
  <c r="B306" i="9" s="1"/>
  <c r="F6" i="5"/>
  <c r="C1011" i="1"/>
  <c r="C296" i="1"/>
  <c r="D423" i="4"/>
  <c r="D424" i="4" s="1"/>
  <c r="D301" i="4"/>
  <c r="F299" i="4"/>
  <c r="C295" i="1"/>
  <c r="G633" i="1"/>
  <c r="H633" i="1"/>
  <c r="F417" i="4"/>
  <c r="C412" i="1"/>
  <c r="H355" i="1"/>
  <c r="G355" i="1"/>
  <c r="F424" i="4" l="1"/>
  <c r="C419" i="1"/>
  <c r="F643" i="4"/>
  <c r="C637" i="1"/>
  <c r="H412" i="1"/>
  <c r="G412" i="1"/>
  <c r="G295" i="1"/>
  <c r="H295" i="1"/>
  <c r="H296" i="1"/>
  <c r="G296" i="1"/>
  <c r="K3" i="9"/>
  <c r="I9" i="3"/>
  <c r="F300" i="4"/>
  <c r="D644" i="4"/>
  <c r="F423" i="4"/>
  <c r="C418" i="1"/>
  <c r="D425" i="4"/>
  <c r="G20" i="9"/>
  <c r="H413" i="1"/>
  <c r="G413" i="1"/>
  <c r="B299" i="9"/>
  <c r="F301" i="4"/>
  <c r="C297" i="1"/>
  <c r="H1011" i="1"/>
  <c r="H8" i="3"/>
  <c r="G1011" i="1"/>
  <c r="H1179" i="1"/>
  <c r="G1179" i="1"/>
  <c r="N3" i="9"/>
  <c r="I11" i="3"/>
  <c r="D637" i="1"/>
  <c r="H417" i="1"/>
  <c r="G417" i="1"/>
  <c r="G634" i="1"/>
  <c r="H634" i="1"/>
  <c r="E425" i="4"/>
  <c r="D420" i="1" s="1"/>
  <c r="E644" i="4"/>
  <c r="E645" i="4" s="1"/>
  <c r="D418" i="1"/>
  <c r="H20" i="9"/>
  <c r="M3" i="9" l="1"/>
  <c r="E20" i="9"/>
  <c r="B20" i="9" s="1"/>
  <c r="D646" i="4"/>
  <c r="C638" i="1"/>
  <c r="F644" i="4"/>
  <c r="D639" i="1"/>
  <c r="F425" i="4"/>
  <c r="C420" i="1"/>
  <c r="D645" i="4"/>
  <c r="E646" i="4"/>
  <c r="D638" i="1"/>
  <c r="G297" i="1"/>
  <c r="H297" i="1"/>
  <c r="H418" i="1"/>
  <c r="G418" i="1"/>
  <c r="G419" i="1"/>
  <c r="H419" i="1"/>
  <c r="H637" i="1"/>
  <c r="G637" i="1"/>
  <c r="H420" i="1" l="1"/>
  <c r="G420" i="1"/>
  <c r="H333" i="9"/>
  <c r="G333" i="9"/>
  <c r="E650" i="4"/>
  <c r="D640" i="1"/>
  <c r="F646" i="4"/>
  <c r="C640" i="1"/>
  <c r="D650" i="4"/>
  <c r="D649" i="4"/>
  <c r="F645" i="4"/>
  <c r="C639" i="1"/>
  <c r="E649" i="4"/>
  <c r="G638" i="1"/>
  <c r="H638" i="1"/>
  <c r="D643" i="1" l="1"/>
  <c r="I19" i="3"/>
  <c r="F650" i="4"/>
  <c r="C644" i="1"/>
  <c r="H20" i="3"/>
  <c r="D644" i="1"/>
  <c r="I20" i="3"/>
  <c r="F649" i="4"/>
  <c r="C643" i="1"/>
  <c r="H19" i="3"/>
  <c r="G297" i="9"/>
  <c r="E297" i="9" s="1"/>
  <c r="B297" i="9" s="1"/>
  <c r="G639" i="1"/>
  <c r="H639" i="1"/>
  <c r="G640" i="1"/>
  <c r="H640" i="1"/>
  <c r="E333" i="9"/>
  <c r="B333" i="9" l="1"/>
  <c r="E298" i="9"/>
  <c r="I8" i="3" s="1"/>
  <c r="H644" i="1"/>
  <c r="G644" i="1"/>
  <c r="H643" i="1"/>
  <c r="G643" i="1"/>
  <c r="H7" i="3"/>
  <c r="J3" i="9" l="1"/>
  <c r="G295" i="9" l="1"/>
  <c r="L293" i="9"/>
  <c r="F293" i="9" s="1"/>
  <c r="H295" i="9"/>
  <c r="G18" i="9"/>
  <c r="H22" i="9"/>
  <c r="H18" i="9"/>
  <c r="G21" i="9"/>
  <c r="L15" i="9"/>
  <c r="I17" i="9"/>
  <c r="H15" i="9"/>
  <c r="K8" i="9"/>
  <c r="H17" i="9"/>
  <c r="I8" i="9"/>
  <c r="K12" i="9"/>
  <c r="J8" i="9"/>
  <c r="I11" i="9"/>
  <c r="J5" i="9"/>
  <c r="G15" i="9"/>
  <c r="E15" i="9" s="1"/>
  <c r="H16" i="9"/>
  <c r="M16" i="9"/>
  <c r="J6" i="9"/>
  <c r="I12" i="9"/>
  <c r="J7" i="9"/>
  <c r="K11" i="9"/>
  <c r="I7" i="9"/>
  <c r="K5" i="9"/>
  <c r="G17" i="9"/>
  <c r="G16" i="9"/>
  <c r="H21" i="9"/>
  <c r="J11" i="9"/>
  <c r="K6" i="9"/>
  <c r="J13" i="9"/>
  <c r="I9" i="9"/>
  <c r="L16" i="9"/>
  <c r="M15" i="9"/>
  <c r="J17" i="9"/>
  <c r="K13" i="9"/>
  <c r="J9" i="9"/>
  <c r="I5" i="9"/>
  <c r="J12" i="9"/>
  <c r="G22" i="9"/>
  <c r="J10" i="9"/>
  <c r="I6" i="9"/>
  <c r="K9" i="9"/>
  <c r="I13" i="9"/>
  <c r="K10" i="9"/>
  <c r="K7" i="9"/>
  <c r="E22" i="9" l="1"/>
  <c r="B22" i="9" s="1"/>
  <c r="E6" i="9"/>
  <c r="B6" i="9" s="1"/>
  <c r="E5" i="9"/>
  <c r="B5" i="9" s="1"/>
  <c r="E18" i="9"/>
  <c r="B18" i="9" s="1"/>
  <c r="E16" i="9"/>
  <c r="E21" i="9"/>
  <c r="B21" i="9" s="1"/>
  <c r="E11" i="9"/>
  <c r="B11" i="9" s="1"/>
  <c r="F15" i="9"/>
  <c r="B15" i="9" s="1"/>
  <c r="E17" i="9"/>
  <c r="B17" i="9" s="1"/>
  <c r="E10" i="9"/>
  <c r="B10" i="9" s="1"/>
  <c r="F16" i="9"/>
  <c r="E12" i="9"/>
  <c r="B12" i="9" s="1"/>
  <c r="B293" i="9"/>
  <c r="F23" i="9"/>
  <c r="E13" i="9"/>
  <c r="B13" i="9" s="1"/>
  <c r="E9" i="9"/>
  <c r="B9" i="9" s="1"/>
  <c r="E7" i="9"/>
  <c r="B7" i="9" s="1"/>
  <c r="E8" i="9"/>
  <c r="B8" i="9" s="1"/>
  <c r="E295" i="9"/>
  <c r="E14" i="9" l="1"/>
  <c r="I13" i="3" s="1"/>
  <c r="B16" i="9"/>
  <c r="F14" i="9"/>
  <c r="F3" i="9" s="1"/>
  <c r="B295" i="9"/>
  <c r="E23" i="9"/>
  <c r="I7" i="3" s="1"/>
  <c r="E4" i="9"/>
  <c r="E3" i="9" l="1"/>
</calcChain>
</file>

<file path=xl/sharedStrings.xml><?xml version="1.0" encoding="utf-8"?>
<sst xmlns="http://schemas.openxmlformats.org/spreadsheetml/2006/main" count="4719" uniqueCount="3655">
  <si>
    <t>Obveznik:</t>
  </si>
  <si>
    <t>43142 - CENTAR ZA KULTURU I INFORMIRANJE DRAGUTIN NOVAK LUDBREG</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</si>
  <si>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</si>
  <si>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</si>
  <si>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</si>
  <si>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</si>
  <si>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</si>
  <si>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</si>
  <si>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</si>
  <si>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</si>
  <si>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</si>
  <si>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</si>
  <si>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</si>
  <si>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</si>
  <si>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</si>
  <si>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</si>
  <si>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</si>
  <si>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</si>
  <si>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</si>
  <si>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</si>
  <si>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</si>
  <si>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</si>
  <si>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</si>
  <si>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</si>
  <si>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</si>
  <si>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</si>
  <si>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</si>
  <si>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</si>
  <si>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</si>
  <si>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</si>
  <si>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</si>
  <si>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</si>
  <si>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</si>
  <si>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</si>
  <si>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</si>
  <si>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</si>
  <si>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</si>
  <si>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</si>
  <si>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</si>
  <si>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</si>
  <si>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</si>
  <si>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</si>
  <si>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</si>
  <si>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</si>
  <si>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</si>
  <si>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</si>
  <si>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</si>
  <si>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</si>
  <si>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</si>
  <si>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</si>
  <si>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</si>
  <si>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</si>
  <si>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</si>
  <si>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</si>
  <si>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</si>
  <si>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</si>
  <si>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</si>
  <si>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</si>
  <si>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</si>
  <si>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</si>
  <si>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</si>
  <si>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</si>
  <si>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</si>
  <si>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</si>
  <si>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</si>
  <si>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</si>
  <si>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</si>
  <si>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</si>
  <si>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</si>
  <si>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</si>
  <si>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</si>
  <si>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</si>
  <si>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</si>
  <si>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</si>
  <si>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</si>
  <si>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</si>
  <si>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</si>
  <si>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</si>
  <si>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</si>
  <si>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</si>
  <si>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</si>
  <si>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</si>
  <si>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</si>
  <si>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</si>
  <si>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</si>
  <si>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</si>
  <si>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</si>
  <si>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</si>
  <si>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</si>
  <si>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</si>
  <si>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</si>
  <si>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</si>
  <si>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</si>
  <si>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</si>
  <si>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</si>
  <si>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</si>
  <si>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</si>
  <si>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</si>
  <si>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</si>
  <si>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</si>
  <si>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</si>
  <si>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</si>
  <si>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</si>
  <si>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</si>
  <si>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</si>
  <si>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</si>
  <si>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</si>
  <si>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</si>
  <si>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</si>
  <si>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</si>
  <si>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</si>
  <si>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</si>
  <si>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</si>
  <si>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</si>
  <si>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</si>
  <si>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</si>
  <si>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</si>
  <si>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</si>
  <si>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</si>
  <si>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</si>
  <si>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</si>
  <si>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</si>
  <si>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</si>
  <si>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</si>
  <si>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</si>
  <si>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</si>
  <si>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</si>
  <si>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</si>
  <si>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</si>
  <si>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</si>
  <si>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</si>
  <si>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</si>
  <si>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</si>
  <si>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</si>
  <si>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</si>
  <si>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</si>
  <si>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</si>
  <si>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</si>
  <si>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</si>
  <si>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</si>
  <si>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</si>
  <si>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</si>
  <si>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</si>
  <si>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</si>
  <si>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</si>
  <si>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</si>
  <si>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</si>
  <si>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</si>
  <si>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</si>
  <si>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</si>
  <si>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</si>
  <si>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</si>
  <si>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</si>
  <si>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</si>
  <si>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</si>
  <si>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</si>
  <si>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</si>
  <si>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</si>
  <si>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</si>
  <si>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</si>
  <si>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</si>
  <si>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</si>
  <si>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</si>
  <si>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</si>
  <si>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</si>
  <si>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</si>
  <si>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</si>
  <si>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</si>
  <si>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</si>
  <si>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</si>
  <si>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</si>
  <si>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</si>
  <si>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</si>
  <si>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</si>
  <si>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</si>
  <si>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</si>
  <si>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</si>
  <si>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</si>
  <si>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</si>
  <si>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</si>
  <si>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</si>
  <si>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</si>
  <si>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</si>
  <si>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</si>
  <si>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</si>
  <si>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</si>
  <si>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</si>
  <si>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</si>
  <si>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</si>
  <si>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</si>
  <si>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</si>
  <si>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</si>
  <si>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</si>
  <si>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</si>
  <si>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</si>
  <si>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</si>
  <si>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</si>
  <si>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</si>
  <si>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</si>
  <si>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</si>
  <si>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</si>
  <si>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</si>
  <si>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</si>
  <si>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</si>
  <si>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</si>
  <si>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</si>
  <si>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</si>
  <si>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</si>
  <si>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</si>
  <si>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</si>
  <si>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</si>
  <si>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</si>
  <si>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</si>
  <si>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</si>
  <si>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</si>
  <si>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</si>
  <si>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</si>
  <si>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</si>
  <si>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</si>
  <si>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</si>
  <si>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</si>
  <si>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</si>
  <si>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</si>
  <si>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</si>
  <si>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</si>
  <si>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</si>
  <si>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</si>
  <si>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</si>
  <si>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</si>
  <si>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</si>
  <si>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</si>
  <si>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</si>
  <si>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</si>
  <si>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</si>
  <si>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</si>
  <si>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</si>
  <si>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</si>
  <si>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</si>
  <si>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</si>
  <si>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</si>
  <si>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</si>
  <si>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</si>
  <si>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</si>
  <si>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</si>
  <si>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</si>
  <si>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</si>
  <si>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</si>
  <si>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</si>
  <si>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</si>
  <si>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</si>
  <si>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</si>
  <si>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</si>
  <si>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</si>
  <si>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</si>
  <si>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</si>
  <si>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</si>
  <si>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</si>
  <si>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</si>
  <si>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</si>
  <si>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</si>
  <si>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</si>
  <si>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</si>
  <si>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</si>
  <si>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</si>
  <si>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</si>
  <si>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</si>
  <si>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</si>
  <si>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</si>
  <si>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</si>
  <si>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</si>
  <si>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</si>
  <si>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</si>
  <si>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</si>
  <si>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</si>
  <si>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</si>
  <si>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</si>
  <si>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</si>
  <si>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</si>
  <si>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</si>
  <si>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</si>
  <si>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</si>
  <si>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</si>
  <si>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</si>
  <si>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</si>
  <si>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</si>
  <si>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</si>
  <si>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</si>
  <si>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</si>
  <si>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</si>
  <si>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</si>
  <si>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</si>
  <si>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</si>
  <si>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</si>
  <si>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</si>
  <si>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</si>
  <si>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</si>
  <si>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</si>
  <si>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</si>
  <si>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</si>
  <si>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</si>
  <si>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</si>
  <si>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</si>
  <si>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</si>
  <si>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</si>
  <si>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</si>
  <si>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</si>
  <si>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</si>
  <si>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</si>
  <si>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</si>
  <si>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</si>
  <si>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</si>
  <si>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</si>
  <si>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</si>
  <si>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</si>
  <si>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</si>
  <si>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</si>
  <si>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</si>
  <si>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</si>
  <si>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</si>
  <si>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</si>
  <si>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</si>
  <si>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</si>
  <si>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</si>
  <si>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</si>
  <si>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</si>
  <si>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</si>
  <si>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</si>
  <si>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</si>
  <si>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</si>
  <si>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</si>
  <si>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</si>
  <si>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</si>
  <si>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</si>
  <si>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</si>
  <si>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</si>
  <si>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</si>
  <si>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</si>
  <si>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</si>
  <si>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</si>
  <si>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</si>
  <si>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</si>
  <si>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</si>
  <si>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</si>
  <si>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</si>
  <si>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</si>
  <si>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</si>
  <si>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</si>
  <si>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</si>
  <si>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</si>
  <si>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</si>
  <si>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</si>
  <si>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</si>
  <si>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</si>
  <si>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</si>
  <si>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</si>
  <si>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</si>
  <si>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</si>
  <si>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</si>
  <si>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</si>
  <si>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</si>
  <si>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</si>
  <si>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</si>
  <si>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</si>
  <si>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</si>
  <si>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</si>
  <si>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</si>
  <si>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</si>
  <si>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</si>
  <si>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</si>
  <si>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</si>
  <si>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</si>
  <si>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</si>
  <si>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</si>
  <si>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</si>
  <si>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</si>
  <si>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</si>
  <si>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</si>
  <si>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</si>
  <si>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</si>
  <si>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</si>
  <si>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</si>
  <si>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</si>
  <si>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</si>
  <si>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</si>
  <si>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</si>
  <si>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</si>
  <si>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</si>
  <si>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</si>
  <si>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</si>
  <si>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</si>
  <si>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</si>
  <si>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</si>
  <si>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</si>
  <si>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</si>
  <si>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</si>
  <si>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</si>
  <si>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</si>
  <si>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</si>
  <si>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</si>
  <si>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</si>
  <si>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</si>
  <si>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</si>
  <si>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</si>
  <si>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</si>
  <si>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</si>
  <si>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</si>
  <si>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</si>
  <si>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</si>
  <si>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</si>
  <si>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</si>
  <si>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</si>
  <si>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</si>
  <si>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</si>
  <si>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</si>
  <si>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</si>
  <si>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</si>
  <si>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</si>
  <si>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</si>
  <si>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</si>
  <si>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</si>
  <si>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</si>
  <si>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</si>
  <si>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</si>
  <si>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</si>
  <si>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</si>
  <si>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</si>
  <si>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</si>
  <si>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</si>
  <si>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</si>
  <si>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</si>
  <si>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</si>
  <si>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</si>
  <si>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</si>
  <si>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</si>
  <si>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</si>
  <si>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</si>
  <si>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</si>
  <si>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</si>
  <si>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</si>
  <si>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</si>
  <si>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</si>
  <si>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</si>
  <si>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</si>
  <si>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</si>
  <si>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</si>
  <si>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</si>
  <si>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</si>
  <si>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</si>
  <si>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</si>
  <si>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</si>
  <si>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</si>
  <si>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</si>
  <si>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</si>
  <si>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</si>
  <si>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</si>
  <si>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</si>
  <si>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</si>
  <si>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</si>
  <si>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</si>
  <si>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</si>
  <si>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</si>
  <si>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</si>
  <si>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</si>
  <si>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</si>
  <si>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</si>
  <si>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</si>
  <si>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</si>
  <si>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</si>
  <si>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</si>
  <si>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</si>
  <si>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</si>
  <si>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</si>
  <si>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</si>
  <si>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</si>
  <si>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</si>
  <si>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</si>
  <si>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</si>
  <si>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</si>
  <si>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</si>
  <si>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</si>
  <si>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</si>
  <si>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</si>
  <si>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</si>
  <si>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</si>
  <si>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</si>
  <si>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</si>
  <si>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</si>
  <si>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</si>
  <si>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</si>
  <si>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</si>
  <si>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</si>
  <si>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</si>
  <si>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</si>
  <si>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</si>
  <si>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</si>
  <si>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</si>
  <si>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</si>
  <si>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</si>
  <si>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</si>
  <si>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</si>
  <si>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</si>
  <si>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</si>
  <si>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</si>
  <si>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</si>
  <si>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</si>
  <si>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</si>
  <si>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</si>
  <si>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</si>
  <si>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</si>
  <si>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</si>
  <si>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</si>
  <si>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</si>
  <si>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</si>
  <si>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</si>
  <si>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</si>
  <si>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</si>
  <si>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</si>
  <si>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</si>
  <si>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</si>
  <si>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</si>
  <si>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</si>
  <si>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</si>
  <si>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</si>
  <si>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</si>
  <si>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</si>
  <si>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</si>
  <si>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</si>
  <si>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</si>
  <si>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</si>
  <si>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</si>
  <si>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</si>
  <si>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</si>
  <si>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</si>
  <si>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</si>
  <si>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</si>
  <si>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</si>
  <si>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</si>
  <si>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</si>
  <si>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</si>
  <si>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</si>
  <si>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</si>
  <si>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</si>
  <si>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</si>
  <si>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</si>
  <si>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</si>
  <si>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</si>
  <si>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</si>
  <si>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</si>
  <si>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</si>
  <si>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</si>
  <si>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</si>
  <si>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</si>
  <si>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</si>
  <si>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</si>
  <si>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</si>
  <si>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</si>
  <si>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</si>
  <si>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</si>
  <si>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</si>
  <si>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</si>
  <si>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</si>
  <si>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</si>
  <si>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</si>
  <si>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</si>
  <si>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</si>
  <si>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</si>
  <si>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</si>
  <si>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</si>
  <si>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</si>
  <si>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</si>
  <si>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</si>
  <si>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</si>
  <si>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</si>
  <si>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</si>
  <si>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</si>
  <si>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</si>
  <si>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</si>
  <si>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</si>
  <si>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</si>
  <si>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</si>
  <si>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</si>
  <si>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</si>
  <si>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</si>
  <si>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</si>
  <si>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</si>
  <si>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</si>
  <si>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</si>
  <si>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</si>
  <si>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</si>
  <si>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</si>
  <si>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</si>
  <si>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</si>
  <si>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</si>
  <si>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</si>
  <si>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</si>
  <si>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</si>
  <si>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</si>
  <si>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</si>
  <si>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</si>
  <si>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</si>
  <si>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</si>
  <si>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</si>
  <si>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</si>
  <si>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</si>
  <si>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</si>
  <si>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</si>
  <si>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</si>
  <si>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</si>
  <si>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</si>
  <si>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</si>
  <si>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</si>
  <si>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</si>
  <si>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</si>
  <si>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</si>
  <si>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</si>
  <si>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</si>
  <si>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</si>
  <si>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</si>
  <si>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</si>
  <si>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</si>
  <si>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</si>
  <si>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</si>
  <si>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</si>
  <si>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</si>
  <si>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</si>
  <si>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</si>
  <si>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</si>
  <si>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</si>
  <si>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</si>
  <si>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</si>
  <si>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</si>
  <si>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</si>
  <si>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</si>
  <si>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</si>
  <si>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</si>
  <si>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</si>
  <si>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</si>
  <si>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</si>
  <si>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</si>
  <si>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</si>
  <si>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</si>
  <si>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</si>
  <si>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</si>
  <si>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</si>
  <si>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</si>
  <si>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</si>
  <si>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</si>
  <si>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</si>
  <si>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</si>
  <si>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</si>
  <si>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</si>
  <si>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</si>
  <si>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</si>
  <si>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</si>
  <si>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</si>
  <si>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</si>
  <si>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</si>
  <si>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</si>
  <si>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</si>
  <si>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</si>
  <si>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</si>
  <si>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</si>
  <si>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</si>
  <si>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</si>
  <si>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</si>
  <si>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</si>
  <si>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</si>
  <si>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</si>
  <si>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</si>
  <si>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</si>
  <si>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</si>
  <si>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</si>
  <si>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</si>
  <si>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</si>
  <si>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</si>
  <si>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</si>
  <si>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</si>
  <si>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</si>
  <si>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</si>
  <si>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</si>
  <si>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</si>
  <si>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</si>
  <si>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</si>
  <si>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</si>
  <si>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</si>
  <si>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</si>
  <si>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</si>
  <si>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</si>
  <si>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</si>
  <si>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</si>
  <si>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</si>
  <si>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</si>
  <si>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</si>
  <si>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</si>
  <si>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</si>
  <si>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</si>
  <si>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</si>
  <si>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</si>
  <si>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</si>
  <si>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</si>
  <si>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</si>
  <si>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</si>
  <si>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</si>
  <si>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</si>
  <si>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</si>
  <si>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</si>
  <si>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</si>
  <si>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</si>
  <si>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</si>
  <si>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</si>
  <si>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</si>
  <si>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</si>
  <si>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</si>
  <si>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</si>
  <si>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</si>
  <si>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</si>
  <si>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</si>
  <si>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</si>
  <si>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</si>
  <si>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</si>
  <si>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</si>
  <si>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</si>
  <si>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</si>
  <si>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</si>
  <si>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</si>
  <si>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</si>
  <si>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</si>
  <si>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</si>
  <si>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</si>
  <si>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</si>
  <si>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</si>
  <si>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</si>
  <si>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</si>
  <si>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</si>
  <si>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</si>
  <si>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</si>
  <si>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</si>
  <si>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</si>
  <si>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</si>
  <si>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</si>
  <si>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</si>
  <si>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</si>
  <si>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</si>
  <si>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</si>
  <si>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</si>
  <si>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</si>
  <si>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</si>
  <si>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</si>
  <si>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</si>
  <si>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</si>
  <si>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</si>
  <si>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</si>
  <si>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</si>
  <si>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</si>
  <si>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</si>
  <si>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</si>
  <si>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</si>
  <si>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</si>
  <si>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</si>
  <si>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</si>
  <si>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</si>
  <si>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</si>
  <si>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</si>
  <si>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</si>
  <si>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</si>
  <si>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</si>
  <si>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</si>
  <si>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</si>
  <si>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</si>
  <si>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</si>
  <si>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</si>
  <si>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</si>
  <si>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</si>
  <si>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</si>
  <si>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</si>
  <si>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</si>
  <si>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</si>
  <si>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</si>
  <si>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</si>
  <si>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</si>
  <si>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</si>
  <si>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</si>
  <si>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</si>
  <si>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</si>
  <si>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</si>
  <si>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</si>
  <si>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</si>
  <si>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</si>
  <si>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</si>
  <si>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</si>
  <si>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</si>
  <si>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</si>
  <si>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</si>
  <si>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</si>
  <si>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</si>
  <si>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</si>
  <si>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</si>
  <si>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</si>
  <si>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</si>
  <si>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</si>
  <si>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</si>
  <si>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</si>
  <si>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</si>
  <si>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</si>
  <si>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</si>
  <si>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</si>
  <si>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</si>
  <si>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</si>
  <si>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</si>
  <si>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</si>
  <si>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</si>
  <si>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</si>
  <si>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</si>
  <si>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</si>
  <si>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</si>
  <si>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</si>
  <si>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</si>
  <si>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</si>
  <si>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</si>
  <si>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</si>
  <si>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</si>
  <si>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</si>
  <si>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</si>
  <si>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</si>
  <si>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</si>
  <si>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</si>
  <si>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</si>
  <si>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</si>
  <si>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</si>
  <si>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</si>
  <si>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</si>
  <si>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</si>
  <si>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</si>
  <si>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</si>
  <si>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</si>
  <si>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</si>
  <si>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</si>
  <si>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</si>
  <si>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</si>
  <si>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</si>
  <si>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</si>
  <si>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</si>
  <si>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</si>
  <si>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</si>
  <si>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</si>
  <si>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</si>
  <si>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</si>
  <si>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</si>
  <si>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</si>
  <si>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</si>
  <si>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</si>
  <si>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</si>
  <si>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</si>
  <si>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</si>
  <si>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</si>
  <si>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</si>
  <si>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</si>
  <si>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</si>
  <si>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</si>
  <si>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</si>
  <si>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</si>
  <si>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</si>
  <si>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</si>
  <si>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</si>
  <si>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</si>
  <si>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</si>
  <si>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</si>
  <si>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</si>
  <si>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</si>
  <si>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</si>
  <si>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</si>
  <si>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</si>
  <si>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</si>
  <si>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</si>
  <si>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</si>
  <si>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</si>
  <si>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</si>
  <si>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</si>
  <si>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</si>
  <si>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</si>
  <si>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</si>
  <si>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</si>
  <si>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</si>
  <si>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</si>
  <si>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</si>
  <si>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</si>
  <si>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</si>
  <si>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</si>
  <si>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</si>
  <si>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</si>
  <si>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</si>
  <si>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</si>
  <si>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</si>
  <si>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</si>
  <si>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</si>
  <si>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</si>
  <si>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</si>
  <si>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</si>
  <si>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</si>
  <si>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</si>
  <si>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</si>
  <si>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</si>
  <si>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</si>
  <si>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</si>
  <si>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</si>
  <si>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</si>
  <si>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</si>
  <si>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</si>
  <si>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</si>
  <si>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</si>
  <si>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</si>
  <si>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</si>
  <si>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</si>
  <si>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</si>
  <si>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</si>
  <si>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</si>
  <si>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</si>
  <si>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</si>
  <si>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</si>
  <si>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</si>
  <si>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</si>
  <si>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</si>
  <si>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</si>
  <si>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</si>
  <si>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</si>
  <si>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</si>
  <si>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</si>
  <si>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</si>
  <si>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</si>
  <si>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</si>
  <si>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</si>
  <si>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</si>
  <si>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</si>
  <si>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</si>
  <si>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</si>
  <si>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</si>
  <si>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</si>
  <si>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</si>
  <si>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</si>
  <si>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</si>
  <si>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</si>
  <si>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</si>
  <si>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</si>
  <si>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</si>
  <si>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</si>
  <si>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</si>
  <si>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</si>
  <si>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</si>
  <si>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</si>
  <si>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</si>
  <si>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</si>
  <si>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</si>
  <si>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</si>
  <si>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</si>
  <si>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</si>
  <si>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</si>
  <si>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</si>
  <si>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</si>
  <si>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</si>
  <si>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</si>
  <si>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</si>
  <si>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</si>
  <si>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</si>
  <si>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</si>
  <si>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</si>
  <si>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</si>
  <si>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</si>
  <si>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</si>
  <si>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</si>
  <si>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</si>
  <si>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</si>
  <si>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</si>
  <si>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</si>
  <si>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</si>
  <si>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</si>
  <si>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</si>
  <si>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</si>
  <si>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</si>
  <si>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</si>
  <si>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</si>
  <si>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</si>
  <si>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</si>
  <si>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</si>
  <si>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</si>
  <si>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</si>
  <si>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</si>
  <si>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</si>
  <si>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</si>
  <si>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</si>
  <si>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</si>
  <si>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</si>
  <si>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</si>
  <si>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</si>
  <si>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</si>
  <si>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</si>
  <si>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</si>
  <si>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</si>
  <si>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</si>
  <si>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</si>
  <si>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</si>
  <si>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</si>
  <si>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</si>
  <si>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</si>
  <si>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</si>
  <si>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</si>
  <si>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</si>
  <si>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</si>
  <si>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</si>
  <si>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</si>
  <si>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</si>
  <si>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</si>
  <si>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</si>
  <si>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</si>
  <si>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</si>
  <si>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</si>
  <si>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</si>
  <si>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</si>
  <si>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</si>
  <si>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</si>
  <si>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</si>
  <si>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</si>
  <si>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</si>
  <si>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</si>
  <si>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</si>
  <si>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</si>
  <si>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</si>
  <si>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</si>
  <si>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</si>
  <si>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</si>
  <si>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</si>
  <si>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</si>
  <si>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</si>
  <si>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</si>
  <si>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</si>
  <si>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</si>
  <si>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</si>
  <si>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</si>
  <si>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</si>
  <si>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</si>
  <si>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</si>
  <si>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</si>
  <si>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</si>
  <si>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</si>
  <si>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</si>
  <si>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</si>
  <si>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</si>
  <si>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</si>
  <si>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</si>
  <si>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</si>
  <si>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</si>
  <si>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</si>
  <si>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</si>
  <si>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</si>
  <si>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</si>
  <si>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</si>
  <si>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</si>
  <si>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</si>
  <si>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</si>
  <si>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</si>
  <si>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</si>
  <si>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</si>
  <si>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</si>
  <si>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</si>
  <si>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</si>
  <si>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</si>
  <si>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</si>
  <si>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</si>
  <si>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</si>
  <si>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</si>
  <si>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</si>
  <si>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</si>
  <si>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</si>
  <si>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</si>
  <si>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</si>
  <si>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</si>
  <si>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</si>
  <si>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</si>
  <si>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</si>
  <si>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</si>
  <si>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</si>
  <si>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</si>
  <si>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</si>
  <si>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</si>
  <si>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</si>
  <si>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</si>
  <si>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</si>
  <si>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</si>
  <si>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</si>
  <si>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</si>
  <si>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</si>
  <si>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</si>
  <si>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</si>
  <si>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</si>
  <si>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</si>
  <si>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</si>
  <si>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</si>
  <si>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</si>
  <si>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</si>
  <si>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</si>
  <si>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</si>
  <si>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</si>
  <si>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</si>
  <si>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</si>
  <si>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</si>
  <si>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</si>
  <si>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</si>
  <si>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</si>
  <si>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</si>
  <si>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</si>
  <si>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</si>
  <si>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</si>
  <si>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</si>
  <si>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</si>
  <si>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</si>
  <si>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</si>
  <si>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</si>
  <si>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</si>
  <si>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</si>
  <si>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</si>
  <si>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</si>
  <si>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</si>
  <si>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</si>
  <si>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</si>
  <si>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</si>
  <si>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</si>
  <si>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</si>
  <si>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</si>
  <si>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</si>
  <si>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</si>
  <si>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</si>
  <si>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</si>
  <si>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</si>
  <si>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</si>
  <si>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</si>
  <si>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</si>
  <si>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</si>
  <si>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</si>
  <si>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</si>
  <si>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</si>
  <si>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</si>
  <si>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</si>
  <si>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</si>
  <si>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</si>
  <si>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</si>
  <si>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</si>
  <si>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</si>
  <si>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</si>
  <si>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</si>
  <si>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</si>
  <si>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</si>
  <si>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</si>
  <si>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</si>
  <si>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</si>
  <si>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</si>
  <si>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</si>
  <si>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</si>
  <si>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</si>
  <si>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</si>
  <si>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</si>
  <si>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</si>
  <si>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</si>
  <si>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</si>
  <si>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</si>
  <si>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</si>
  <si>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</si>
  <si>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</si>
  <si>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</si>
  <si>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</si>
  <si>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</si>
  <si>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</si>
  <si>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</si>
  <si>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</si>
  <si>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</si>
  <si>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</si>
  <si>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</si>
  <si>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</si>
  <si>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</si>
  <si>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</si>
  <si>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</si>
  <si>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</si>
  <si>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</si>
  <si>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</si>
  <si>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</si>
  <si>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</si>
  <si>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</si>
  <si>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</si>
  <si>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</si>
  <si>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</si>
  <si>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</si>
  <si>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</si>
  <si>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</si>
  <si>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</si>
  <si>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</si>
  <si>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</si>
  <si>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</si>
  <si>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</si>
  <si>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</si>
  <si>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</si>
  <si>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</si>
  <si>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</si>
  <si>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</si>
  <si>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</si>
  <si>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</si>
  <si>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</si>
  <si>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</si>
  <si>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</si>
  <si>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</si>
  <si>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</si>
  <si>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</si>
  <si>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</si>
  <si>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</si>
  <si>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</si>
  <si>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</si>
  <si>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</si>
  <si>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</si>
  <si>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</si>
  <si>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</si>
  <si>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</si>
  <si>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</si>
  <si>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</si>
  <si>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</si>
  <si>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</si>
  <si>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</si>
  <si>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</si>
  <si>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</si>
  <si>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</si>
  <si>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</si>
  <si>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</si>
  <si>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</si>
  <si>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</si>
  <si>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</si>
  <si>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</si>
  <si>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</si>
  <si>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</si>
  <si>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</si>
  <si>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</si>
  <si>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</si>
  <si>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</si>
  <si>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</si>
  <si>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</si>
  <si>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</si>
  <si>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</si>
  <si>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</si>
  <si>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</si>
  <si>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</si>
  <si>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</si>
  <si>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</si>
  <si>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</si>
  <si>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</si>
  <si>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</si>
  <si>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</si>
  <si>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</si>
  <si>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</si>
  <si>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</si>
  <si>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</si>
  <si>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</si>
  <si>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</si>
  <si>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</si>
  <si>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</si>
  <si>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</si>
  <si>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</si>
  <si>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</si>
  <si>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</si>
  <si>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</si>
  <si>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</si>
  <si>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</si>
  <si>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</si>
  <si>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</si>
  <si>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</si>
  <si>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</si>
  <si>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</si>
  <si>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</si>
  <si>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</si>
  <si>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</si>
  <si>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</si>
  <si>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</si>
  <si>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</si>
  <si>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</si>
  <si>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</si>
  <si>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</si>
  <si>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</si>
  <si>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</si>
  <si>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</si>
  <si>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</si>
  <si>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</si>
  <si>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</si>
  <si>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</si>
  <si>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</si>
  <si>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</si>
  <si>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</si>
  <si>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</si>
  <si>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</si>
  <si>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</si>
  <si>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</si>
  <si>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</si>
  <si>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</si>
  <si>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</si>
  <si>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</si>
  <si>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</si>
  <si>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</si>
  <si>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</si>
  <si>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</si>
  <si>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</si>
  <si>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</si>
  <si>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</si>
  <si>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</si>
  <si>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</si>
  <si>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</si>
  <si>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</si>
  <si>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</si>
  <si>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</si>
  <si>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</si>
  <si>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</si>
  <si>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</si>
  <si>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</si>
  <si>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</si>
  <si>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</si>
  <si>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</si>
  <si>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</si>
  <si>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</si>
  <si>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</si>
  <si>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</si>
  <si>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</si>
  <si>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</si>
  <si>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</si>
  <si>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</si>
  <si>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</si>
  <si>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</si>
  <si>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</si>
  <si>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</si>
  <si>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</si>
  <si>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</si>
  <si>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</si>
  <si>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</si>
  <si>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</si>
  <si>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</si>
  <si>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</si>
  <si>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</si>
  <si>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</si>
  <si>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</si>
  <si>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</si>
  <si>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</si>
  <si>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</si>
  <si>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</si>
  <si>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</si>
  <si>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</si>
  <si>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</si>
  <si>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</si>
  <si>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</si>
  <si>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</si>
  <si>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</si>
  <si>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</si>
  <si>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</si>
  <si>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</si>
  <si>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</si>
  <si>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</si>
  <si>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</si>
  <si>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</si>
  <si>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</si>
  <si>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</si>
  <si>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</si>
  <si>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</si>
  <si>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</si>
  <si>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</si>
  <si>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</si>
  <si>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</si>
  <si>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</si>
  <si>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</si>
  <si>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</si>
  <si>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</si>
  <si>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</si>
  <si>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</si>
  <si>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</si>
  <si>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</si>
  <si>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</si>
  <si>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</si>
  <si>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</si>
  <si>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</si>
  <si>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</si>
  <si>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</si>
  <si>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</si>
  <si>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</si>
  <si>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</si>
  <si>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</si>
  <si>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</si>
  <si>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</si>
  <si>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</si>
  <si>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</si>
  <si>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</si>
  <si>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</si>
  <si>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</si>
  <si>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</si>
  <si>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</si>
  <si>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</si>
  <si>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</si>
  <si>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</si>
  <si>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</si>
  <si>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</si>
  <si>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</si>
  <si>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</si>
  <si>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</si>
  <si>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</si>
  <si>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</si>
  <si>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</si>
  <si>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</si>
  <si>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</si>
  <si>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</si>
  <si>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</si>
  <si>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</si>
  <si>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</si>
  <si>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</si>
  <si>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</si>
  <si>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</si>
  <si>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</si>
  <si>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</si>
  <si>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</si>
  <si>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</si>
  <si>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</si>
  <si>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</si>
  <si>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</si>
  <si>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</si>
  <si>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</si>
  <si>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</si>
  <si>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</si>
  <si>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</si>
  <si>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</si>
  <si>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</si>
  <si>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</si>
  <si>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</si>
  <si>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</si>
  <si>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</si>
  <si>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</si>
  <si>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</si>
  <si>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</si>
  <si>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</si>
  <si>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</si>
  <si>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</si>
  <si>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</si>
  <si>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</si>
  <si>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</si>
  <si>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</si>
  <si>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</si>
  <si>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</si>
  <si>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</si>
  <si>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</si>
  <si>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</si>
  <si>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</si>
  <si>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</si>
  <si>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</si>
  <si>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</si>
  <si>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</si>
  <si>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</si>
  <si>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</si>
  <si>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</si>
  <si>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</si>
  <si>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</si>
  <si>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</si>
  <si>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</si>
  <si>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</si>
  <si>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</si>
  <si>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</si>
  <si>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</si>
  <si>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</si>
  <si>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</si>
  <si>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</si>
  <si>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</si>
  <si>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</si>
  <si>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</si>
  <si>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</si>
  <si>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</si>
  <si>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</si>
  <si>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</si>
  <si>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</si>
  <si>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</si>
  <si>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</si>
  <si>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</si>
  <si>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</si>
  <si>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</si>
  <si>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</si>
  <si>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</si>
  <si>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</si>
  <si>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</si>
  <si>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</si>
  <si>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</si>
  <si>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</si>
  <si>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</si>
  <si>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</si>
  <si>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</si>
  <si>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</si>
  <si>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</si>
  <si>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</si>
  <si>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</si>
  <si>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</si>
  <si>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</si>
  <si>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</si>
  <si>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</si>
  <si>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</si>
  <si>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</si>
  <si>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</si>
  <si>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</si>
  <si>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</si>
  <si>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</si>
  <si>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</si>
  <si>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</si>
  <si>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</si>
  <si>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</si>
  <si>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</si>
  <si>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</si>
  <si>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</si>
  <si>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</si>
  <si>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</si>
  <si>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</si>
  <si>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</si>
  <si>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</si>
  <si>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</si>
  <si>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</si>
  <si>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</si>
  <si>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</si>
  <si>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</si>
  <si>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</si>
  <si>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</si>
  <si>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</si>
  <si>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</si>
  <si>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</si>
  <si>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</si>
  <si>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</si>
  <si>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</si>
  <si>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</si>
  <si>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</si>
  <si>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</si>
  <si>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</si>
  <si>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</si>
  <si>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</si>
  <si>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</si>
  <si>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</si>
  <si>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</si>
  <si>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</si>
  <si>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</si>
  <si>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</si>
  <si>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</si>
  <si>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</si>
  <si>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</si>
  <si>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</si>
  <si>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</si>
  <si>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</si>
  <si>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</si>
  <si>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</si>
  <si>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</si>
  <si>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</si>
  <si>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</si>
  <si>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</si>
  <si>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</si>
  <si>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</si>
  <si>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</si>
  <si>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</si>
  <si>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</si>
  <si>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</si>
  <si>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</si>
  <si>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</si>
  <si>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</si>
  <si>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</si>
  <si>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</si>
  <si>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</si>
  <si>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</si>
  <si>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</si>
  <si>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</si>
  <si>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</si>
  <si>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</si>
  <si>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</si>
  <si>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</si>
  <si>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</si>
  <si>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</si>
  <si>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</si>
  <si>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</si>
  <si>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</si>
  <si>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</si>
  <si>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</si>
  <si>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</si>
  <si>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</si>
  <si>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</si>
  <si>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</si>
  <si>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</si>
  <si>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</si>
  <si>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</si>
  <si>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</si>
  <si>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</si>
  <si>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</si>
  <si>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</si>
  <si>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</si>
  <si>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</si>
  <si>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</si>
  <si>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</si>
  <si>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</si>
  <si>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</si>
  <si>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</si>
  <si>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</si>
  <si>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</si>
  <si>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</si>
  <si>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</si>
  <si>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</si>
  <si>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</si>
  <si>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</si>
  <si>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</si>
  <si>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</si>
  <si>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</si>
  <si>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</si>
  <si>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</si>
  <si>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</si>
  <si>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</si>
  <si>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</si>
  <si>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</si>
  <si>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</si>
  <si>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</si>
  <si>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</si>
  <si>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</si>
  <si>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</si>
  <si>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</si>
  <si>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</si>
  <si>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</si>
  <si>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</si>
  <si>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</si>
  <si>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</si>
  <si>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</si>
  <si>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</si>
  <si>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</si>
  <si>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</si>
  <si>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</si>
  <si>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</si>
  <si>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</si>
  <si>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</si>
  <si>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</si>
  <si>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</si>
  <si>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</si>
  <si>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</si>
  <si>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</si>
  <si>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</si>
  <si>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</si>
  <si>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</si>
  <si>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</si>
  <si>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</si>
  <si>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</si>
  <si>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</si>
  <si>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</si>
  <si>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</si>
  <si>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</si>
  <si>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</si>
  <si>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</si>
  <si>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</si>
  <si>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</si>
  <si>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</si>
  <si>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</si>
  <si>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</si>
  <si>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</si>
  <si>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</si>
  <si>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</si>
  <si>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</si>
  <si>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</si>
  <si>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</si>
  <si>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</si>
  <si>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</si>
  <si>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</si>
  <si>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</si>
  <si>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</si>
  <si>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</si>
  <si>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</si>
  <si>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</si>
  <si>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</si>
  <si>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</si>
  <si>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</si>
  <si>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</si>
  <si>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</si>
  <si>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</si>
  <si>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</si>
  <si>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</si>
  <si>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</si>
  <si>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</si>
  <si>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</si>
  <si>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</si>
  <si>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</si>
  <si>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</si>
  <si>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</si>
  <si>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</si>
  <si>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</si>
  <si>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</si>
  <si>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</si>
  <si>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</si>
  <si>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</si>
  <si>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</si>
  <si>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</si>
  <si>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</si>
  <si>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</si>
  <si>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</si>
  <si>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</si>
  <si>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</si>
  <si>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</si>
  <si>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</si>
  <si>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</si>
  <si>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</si>
  <si>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</si>
  <si>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</si>
  <si>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</si>
  <si>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</si>
  <si>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</si>
  <si>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</si>
  <si>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</si>
  <si>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</si>
  <si>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</si>
  <si>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</si>
  <si>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</si>
  <si>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</si>
  <si>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</si>
  <si>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</si>
  <si>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</si>
  <si>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</si>
  <si>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</si>
  <si>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</si>
  <si>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</si>
  <si>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</si>
  <si>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</si>
  <si>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</si>
  <si>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</si>
  <si>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</si>
  <si>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</si>
  <si>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</si>
  <si>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</si>
  <si>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</si>
  <si>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</si>
  <si>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</si>
  <si>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</si>
  <si>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</si>
  <si>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</si>
  <si>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</si>
  <si>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</si>
  <si>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</si>
  <si>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</si>
  <si>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</si>
  <si>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</si>
  <si>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</si>
  <si>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</si>
  <si>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</si>
  <si>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</si>
  <si>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</si>
  <si>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</si>
  <si>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</si>
  <si>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</si>
  <si>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</si>
  <si>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</si>
  <si>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</si>
  <si>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</si>
  <si>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</si>
  <si>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</si>
  <si>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</si>
  <si>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</si>
  <si>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</si>
  <si>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</si>
  <si>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</si>
  <si>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</si>
  <si>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</si>
  <si>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</si>
  <si>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</si>
  <si>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</si>
  <si>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</si>
  <si>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</si>
  <si>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</si>
  <si>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</si>
  <si>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</si>
  <si>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</si>
  <si>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</si>
  <si>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</si>
  <si>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</si>
  <si>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</si>
  <si>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</si>
  <si>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</si>
  <si>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</si>
  <si>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</si>
  <si>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</si>
  <si>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</si>
  <si>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</si>
  <si>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</si>
  <si>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</si>
  <si>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</si>
  <si>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</si>
  <si>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</si>
  <si>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</si>
  <si>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</si>
  <si>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</si>
  <si>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</si>
  <si>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</si>
  <si>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</si>
  <si>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</si>
  <si>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</si>
  <si>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</si>
  <si>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</si>
  <si>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</si>
  <si>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</si>
  <si>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</si>
  <si>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</si>
  <si>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</si>
  <si>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</si>
  <si>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</si>
  <si>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</si>
  <si>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</si>
  <si>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</si>
  <si>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</si>
  <si>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</si>
  <si>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</si>
  <si>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</si>
  <si>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</si>
  <si>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</si>
  <si>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</si>
  <si>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</si>
  <si>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</si>
  <si>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</si>
  <si>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</si>
  <si>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</si>
  <si>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</si>
  <si>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</si>
  <si>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</si>
  <si>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</si>
  <si>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</si>
  <si>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</si>
  <si>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</si>
  <si>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</si>
  <si>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</si>
  <si>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</si>
  <si>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</si>
  <si>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</si>
  <si>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</si>
  <si>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</si>
  <si>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</si>
  <si>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</si>
  <si>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</si>
  <si>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</si>
  <si>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</si>
  <si>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</si>
  <si>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</si>
  <si>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</si>
  <si>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</si>
  <si>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</si>
  <si>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</si>
  <si>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</si>
  <si>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</si>
  <si>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</si>
  <si>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</si>
  <si>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</si>
  <si>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</si>
  <si>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</si>
  <si>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</si>
  <si>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</si>
  <si>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</si>
  <si>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</si>
  <si>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</si>
  <si>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</si>
  <si>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</si>
  <si>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</si>
  <si>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</si>
  <si>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</si>
  <si>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</si>
  <si>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</si>
  <si>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</si>
  <si>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</si>
  <si>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</si>
  <si>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</si>
  <si>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</si>
  <si>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</si>
  <si>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</si>
  <si>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</si>
  <si>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</si>
  <si>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</si>
  <si>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</si>
  <si>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</si>
  <si>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</si>
  <si>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</si>
  <si>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</si>
  <si>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</si>
  <si>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</si>
  <si>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</si>
  <si>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</si>
  <si>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</si>
  <si>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</si>
  <si>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</si>
  <si>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</si>
  <si>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</si>
  <si>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</si>
  <si>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</si>
  <si>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</si>
  <si>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</si>
  <si>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</si>
  <si>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</si>
  <si>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</si>
  <si>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</si>
  <si>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</si>
  <si>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</si>
  <si>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</si>
  <si>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</si>
  <si>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</si>
  <si>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</si>
  <si>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</si>
  <si>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</si>
  <si>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</si>
  <si>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</si>
  <si>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</si>
  <si>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</si>
  <si>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</si>
  <si>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</si>
  <si>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</si>
  <si>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</si>
  <si>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</si>
  <si>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</si>
  <si>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</si>
  <si>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</si>
  <si>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</si>
  <si>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</si>
  <si>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</si>
  <si>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</si>
  <si>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</si>
  <si>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</si>
  <si>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</si>
  <si>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</si>
  <si>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</si>
  <si>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</si>
  <si>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</si>
  <si>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</si>
  <si>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</si>
  <si>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</si>
  <si>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</si>
  <si>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</si>
  <si>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</si>
  <si>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</si>
  <si>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</si>
  <si>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</si>
  <si>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</si>
  <si>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</si>
  <si>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</si>
  <si>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</si>
  <si>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</si>
  <si>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</si>
  <si>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</si>
  <si>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</si>
  <si>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</si>
  <si>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</si>
  <si>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</si>
  <si>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</si>
  <si>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</si>
  <si>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</si>
  <si>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</si>
  <si>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</si>
  <si>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</si>
  <si>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</si>
  <si>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</si>
  <si>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</si>
  <si>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</si>
  <si>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</si>
  <si>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</si>
  <si>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</si>
  <si>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</si>
  <si>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</si>
  <si>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</si>
  <si>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</si>
  <si>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</si>
  <si>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</si>
  <si>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</si>
  <si>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</si>
  <si>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</si>
  <si>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</si>
  <si>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</si>
  <si>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</si>
  <si>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</si>
  <si>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</si>
  <si>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</si>
  <si>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</si>
  <si>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</si>
  <si>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</si>
  <si>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</si>
  <si>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</si>
  <si>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</si>
  <si>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</si>
  <si>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</si>
  <si>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</si>
  <si>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</si>
  <si>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</si>
  <si>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</si>
  <si>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</si>
  <si>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</si>
  <si>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</si>
  <si>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</si>
  <si>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</si>
  <si>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</si>
  <si>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</si>
  <si>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CENTAR ZA KULTURU I INFORMIRANJE DRAGUTIN NOVAK LUDBREG</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</si>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</sst>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199533.21000000002</v>
      </c>
      <c r="D2" s="7">
        <f>'PR-RAS'!E6</f>
        <v>226494.52000000002</v>
      </c>
      <c r="E2" s="7">
        <v>0</v>
      </c>
      <c r="F2" s="7">
        <v>0</v>
      </c>
      <c r="G2" s="8">
        <f t="shared" ref="G2:G274" si="0">(B2/1000)*(C2*1+D2*2)</f>
        <v>652.52224999999999</v>
      </c>
      <c r="H2" s="8">
        <f t="shared" ref="H2:H274" si="1">ABS(C2-ROUND(C2,0))+ABS(D2-ROUND(D2,0))</f>
        <v>0.69000000000232831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4840</v>
      </c>
      <c r="D45" s="2">
        <f>'PR-RAS'!E49</f>
        <v>3200</v>
      </c>
      <c r="E45" s="2">
        <v>0</v>
      </c>
      <c r="F45" s="2">
        <v>0</v>
      </c>
      <c r="G45" s="3">
        <f t="shared" si="0"/>
        <v>494.55999999999995</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4840</v>
      </c>
      <c r="D64" s="2">
        <f>'PR-RAS'!E68</f>
        <v>3200</v>
      </c>
      <c r="E64" s="2">
        <v>0</v>
      </c>
      <c r="F64" s="2">
        <v>0</v>
      </c>
      <c r="G64" s="3">
        <f t="shared" si="0"/>
        <v>708.12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4840</v>
      </c>
      <c r="D65" s="2">
        <f>'PR-RAS'!E69</f>
        <v>3200</v>
      </c>
      <c r="E65" s="2">
        <v>0</v>
      </c>
      <c r="F65" s="2">
        <v>0</v>
      </c>
      <c r="G65" s="3">
        <f t="shared" si="0"/>
        <v>719.36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22.91</v>
      </c>
      <c r="D78" s="2">
        <f>'PR-RAS'!E82</f>
        <v>0</v>
      </c>
      <c r="E78" s="2">
        <v>0</v>
      </c>
      <c r="F78" s="2">
        <v>0</v>
      </c>
      <c r="G78" s="3">
        <f t="shared" si="0"/>
        <v>1.76407</v>
      </c>
      <c r="H78" s="3">
        <f t="shared" si="1"/>
        <v>8.9999999999999858E-2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22.91</v>
      </c>
      <c r="D79" s="2">
        <f>'PR-RAS'!E83</f>
        <v>0</v>
      </c>
      <c r="E79" s="2">
        <v>0</v>
      </c>
      <c r="F79" s="2">
        <v>0</v>
      </c>
      <c r="G79" s="3">
        <f t="shared" si="0"/>
        <v>1.78698</v>
      </c>
      <c r="H79" s="3">
        <f t="shared" si="1"/>
        <v>8.9999999999999858E-2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22.91</v>
      </c>
      <c r="D81" s="2">
        <f>'PR-RAS'!E85</f>
        <v>0</v>
      </c>
      <c r="E81" s="2">
        <v>0</v>
      </c>
      <c r="F81" s="2">
        <v>0</v>
      </c>
      <c r="G81" s="3">
        <f t="shared" si="0"/>
        <v>1.8328</v>
      </c>
      <c r="H81" s="3">
        <f t="shared" si="1"/>
        <v>8.9999999999999858E-2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5286</v>
      </c>
      <c r="D102" s="2">
        <f>'PR-RAS'!E106</f>
        <v>3615</v>
      </c>
      <c r="E102" s="2">
        <v>0</v>
      </c>
      <c r="F102" s="2">
        <v>0</v>
      </c>
      <c r="G102" s="3">
        <f t="shared" si="0"/>
        <v>1264.116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5286</v>
      </c>
      <c r="D108" s="2">
        <f>'PR-RAS'!E112</f>
        <v>3615</v>
      </c>
      <c r="E108" s="2">
        <v>0</v>
      </c>
      <c r="F108" s="2">
        <v>0</v>
      </c>
      <c r="G108" s="3">
        <f t="shared" si="0"/>
        <v>1339.212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5286</v>
      </c>
      <c r="D113" s="2">
        <f>'PR-RAS'!E117</f>
        <v>3615</v>
      </c>
      <c r="E113" s="2">
        <v>0</v>
      </c>
      <c r="F113" s="2">
        <v>0</v>
      </c>
      <c r="G113" s="3">
        <f t="shared" si="0"/>
        <v>1401.7919999999999</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6932.46</v>
      </c>
      <c r="D121" s="2">
        <f>'PR-RAS'!E125</f>
        <v>11294.75</v>
      </c>
      <c r="E121" s="2">
        <v>0</v>
      </c>
      <c r="F121" s="2">
        <v>0</v>
      </c>
      <c r="G121" s="3">
        <f t="shared" si="0"/>
        <v>3542.6351999999997</v>
      </c>
      <c r="H121" s="3">
        <f t="shared" si="1"/>
        <v>0.71000000000003638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6932.46</v>
      </c>
      <c r="D122" s="2">
        <f>'PR-RAS'!E126</f>
        <v>11294.75</v>
      </c>
      <c r="E122" s="2">
        <v>0</v>
      </c>
      <c r="F122" s="2">
        <v>0</v>
      </c>
      <c r="G122" s="3">
        <f t="shared" si="0"/>
        <v>3572.1571599999997</v>
      </c>
      <c r="H122" s="3">
        <f t="shared" si="1"/>
        <v>0.71000000000003638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6932.46</v>
      </c>
      <c r="D124" s="2">
        <f>'PR-RAS'!E128</f>
        <v>11294.75</v>
      </c>
      <c r="E124" s="2">
        <v>0</v>
      </c>
      <c r="F124" s="2">
        <v>0</v>
      </c>
      <c r="G124" s="3">
        <f t="shared" si="0"/>
        <v>3631.2010799999998</v>
      </c>
      <c r="H124" s="3">
        <f t="shared" si="1"/>
        <v>0.71000000000003638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182451.84000000003</v>
      </c>
      <c r="D130" s="2">
        <f>'PR-RAS'!E134</f>
        <v>208384.77000000002</v>
      </c>
      <c r="E130" s="2">
        <v>0</v>
      </c>
      <c r="F130" s="2">
        <v>0</v>
      </c>
      <c r="G130" s="3">
        <f t="shared" si="0"/>
        <v>77299.558020000011</v>
      </c>
      <c r="H130" s="3">
        <f t="shared" si="1"/>
        <v>0.38999999995576218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182451.84000000003</v>
      </c>
      <c r="D131" s="2">
        <f>'PR-RAS'!E135</f>
        <v>208384.77000000002</v>
      </c>
      <c r="E131" s="2">
        <v>0</v>
      </c>
      <c r="F131" s="2">
        <v>0</v>
      </c>
      <c r="G131" s="3">
        <f t="shared" si="0"/>
        <v>77898.779400000014</v>
      </c>
      <c r="H131" s="3">
        <f t="shared" si="1"/>
        <v>0.38999999995576218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160026.51</v>
      </c>
      <c r="D132" s="2">
        <f>'PR-RAS'!E136</f>
        <v>185959.44</v>
      </c>
      <c r="E132" s="2">
        <v>0</v>
      </c>
      <c r="F132" s="2">
        <v>0</v>
      </c>
      <c r="G132" s="3">
        <f t="shared" si="0"/>
        <v>69684.846090000006</v>
      </c>
      <c r="H132" s="3">
        <f t="shared" si="1"/>
        <v>0.92999999999301508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22425.33</v>
      </c>
      <c r="D134" s="2">
        <f>'PR-RAS'!E138</f>
        <v>22425.33</v>
      </c>
      <c r="E134" s="2">
        <v>0</v>
      </c>
      <c r="F134" s="2">
        <v>0</v>
      </c>
      <c r="G134" s="3">
        <f t="shared" si="0"/>
        <v>8947.7066700000014</v>
      </c>
      <c r="H134" s="3">
        <f t="shared" si="1"/>
        <v>0.66000000000349246</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173642.58000000002</v>
      </c>
      <c r="D148" s="2">
        <f>'PR-RAS'!E152</f>
        <v>207509.35</v>
      </c>
      <c r="E148" s="2">
        <v>0</v>
      </c>
      <c r="F148" s="2">
        <v>0</v>
      </c>
      <c r="G148" s="3">
        <f t="shared" si="0"/>
        <v>86533.208159999995</v>
      </c>
      <c r="H148" s="3">
        <f t="shared" si="1"/>
        <v>0.76999999998952262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129532.59</v>
      </c>
      <c r="D149" s="2">
        <f>'PR-RAS'!E153</f>
        <v>174722.99000000002</v>
      </c>
      <c r="E149" s="2">
        <v>0</v>
      </c>
      <c r="F149" s="2">
        <v>0</v>
      </c>
      <c r="G149" s="3">
        <f t="shared" si="0"/>
        <v>70888.82836</v>
      </c>
      <c r="H149" s="3">
        <f t="shared" si="1"/>
        <v>0.41999999998370185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103043.73</v>
      </c>
      <c r="D150" s="2">
        <f>'PR-RAS'!E154</f>
        <v>134932.45000000001</v>
      </c>
      <c r="E150" s="2">
        <v>0</v>
      </c>
      <c r="F150" s="2">
        <v>0</v>
      </c>
      <c r="G150" s="3">
        <f t="shared" si="0"/>
        <v>55563.385869999998</v>
      </c>
      <c r="H150" s="3">
        <f t="shared" si="1"/>
        <v>0.72000000001571607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103043.73</v>
      </c>
      <c r="D151" s="2">
        <f>'PR-RAS'!E155</f>
        <v>134932.45000000001</v>
      </c>
      <c r="E151" s="2">
        <v>0</v>
      </c>
      <c r="F151" s="2">
        <v>0</v>
      </c>
      <c r="G151" s="3">
        <f t="shared" si="0"/>
        <v>55936.294499999996</v>
      </c>
      <c r="H151" s="3">
        <f t="shared" si="1"/>
        <v>0.72000000001571607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11800</v>
      </c>
      <c r="D155" s="2">
        <f>'PR-RAS'!E159</f>
        <v>18901.64</v>
      </c>
      <c r="E155" s="2">
        <v>0</v>
      </c>
      <c r="F155" s="2">
        <v>0</v>
      </c>
      <c r="G155" s="3">
        <f t="shared" si="0"/>
        <v>7638.9051199999994</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14688.86</v>
      </c>
      <c r="D156" s="2">
        <f>'PR-RAS'!E160</f>
        <v>20888.900000000001</v>
      </c>
      <c r="E156" s="2">
        <v>0</v>
      </c>
      <c r="F156" s="2">
        <v>0</v>
      </c>
      <c r="G156" s="3">
        <f t="shared" si="0"/>
        <v>8752.3323</v>
      </c>
      <c r="H156" s="3">
        <f t="shared" si="1"/>
        <v>0.23999999999796273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14688.86</v>
      </c>
      <c r="D158" s="2">
        <f>'PR-RAS'!E162</f>
        <v>20888.900000000001</v>
      </c>
      <c r="E158" s="2">
        <v>0</v>
      </c>
      <c r="F158" s="2">
        <v>0</v>
      </c>
      <c r="G158" s="3">
        <f t="shared" si="0"/>
        <v>8865.2656200000001</v>
      </c>
      <c r="H158" s="3">
        <f t="shared" si="1"/>
        <v>0.23999999999796273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42914.1</v>
      </c>
      <c r="D160" s="2">
        <f>'PR-RAS'!E164</f>
        <v>31501.8</v>
      </c>
      <c r="E160" s="2">
        <v>0</v>
      </c>
      <c r="F160" s="2">
        <v>0</v>
      </c>
      <c r="G160" s="3">
        <f t="shared" si="0"/>
        <v>16840.9143</v>
      </c>
      <c r="H160" s="3">
        <f t="shared" si="1"/>
        <v>0.2999999999992724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6891.3600000000006</v>
      </c>
      <c r="D161" s="2">
        <f>'PR-RAS'!E165</f>
        <v>7084.52</v>
      </c>
      <c r="E161" s="2">
        <v>0</v>
      </c>
      <c r="F161" s="2">
        <v>0</v>
      </c>
      <c r="G161" s="3">
        <f t="shared" si="0"/>
        <v>3369.6640000000002</v>
      </c>
      <c r="H161" s="3">
        <f t="shared" si="1"/>
        <v>0.84000000000014552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693.8</v>
      </c>
      <c r="D162" s="2">
        <f>'PR-RAS'!E166</f>
        <v>700.8</v>
      </c>
      <c r="E162" s="2">
        <v>0</v>
      </c>
      <c r="F162" s="2">
        <v>0</v>
      </c>
      <c r="G162" s="3">
        <f t="shared" si="0"/>
        <v>337.35939999999994</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6197.56</v>
      </c>
      <c r="D163" s="2">
        <f>'PR-RAS'!E167</f>
        <v>6383.72</v>
      </c>
      <c r="E163" s="2">
        <v>0</v>
      </c>
      <c r="F163" s="2">
        <v>0</v>
      </c>
      <c r="G163" s="3">
        <f t="shared" si="0"/>
        <v>3072.33</v>
      </c>
      <c r="H163" s="3">
        <f t="shared" si="1"/>
        <v>0.71999999999934516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8969.49</v>
      </c>
      <c r="D166" s="2">
        <f>'PR-RAS'!E170</f>
        <v>5690.88</v>
      </c>
      <c r="E166" s="2">
        <v>0</v>
      </c>
      <c r="F166" s="2">
        <v>0</v>
      </c>
      <c r="G166" s="3">
        <f t="shared" si="0"/>
        <v>3357.9562500000002</v>
      </c>
      <c r="H166" s="3">
        <f t="shared" si="1"/>
        <v>0.60999999999967258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1769.63</v>
      </c>
      <c r="D167" s="2">
        <f>'PR-RAS'!E171</f>
        <v>1235.3399999999999</v>
      </c>
      <c r="E167" s="2">
        <v>0</v>
      </c>
      <c r="F167" s="2">
        <v>0</v>
      </c>
      <c r="G167" s="3">
        <f t="shared" si="0"/>
        <v>703.89145999999994</v>
      </c>
      <c r="H167" s="3">
        <f t="shared" si="1"/>
        <v>0.70999999999980901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3528.49</v>
      </c>
      <c r="D169" s="2">
        <f>'PR-RAS'!E173</f>
        <v>4455.54</v>
      </c>
      <c r="E169" s="2">
        <v>0</v>
      </c>
      <c r="F169" s="2">
        <v>0</v>
      </c>
      <c r="G169" s="3">
        <f t="shared" si="0"/>
        <v>2089.8477600000001</v>
      </c>
      <c r="H169" s="3">
        <f t="shared" si="1"/>
        <v>0.9499999999998181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4.91</v>
      </c>
      <c r="D170" s="2">
        <f>'PR-RAS'!E174</f>
        <v>0</v>
      </c>
      <c r="E170" s="2">
        <v>0</v>
      </c>
      <c r="F170" s="2">
        <v>0</v>
      </c>
      <c r="G170" s="3">
        <f t="shared" si="0"/>
        <v>0.82979000000000003</v>
      </c>
      <c r="H170" s="3">
        <f t="shared" si="1"/>
        <v>8.9999999999999858E-2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3666.46</v>
      </c>
      <c r="D171" s="2">
        <f>'PR-RAS'!E175</f>
        <v>0</v>
      </c>
      <c r="E171" s="2">
        <v>0</v>
      </c>
      <c r="F171" s="2">
        <v>0</v>
      </c>
      <c r="G171" s="3">
        <f t="shared" si="0"/>
        <v>623.29820000000007</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25897.41</v>
      </c>
      <c r="D174" s="2">
        <f>'PR-RAS'!E178</f>
        <v>15133.169999999998</v>
      </c>
      <c r="E174" s="2">
        <v>0</v>
      </c>
      <c r="F174" s="2">
        <v>0</v>
      </c>
      <c r="G174" s="3">
        <f t="shared" si="0"/>
        <v>9716.3287499999988</v>
      </c>
      <c r="H174" s="3">
        <f t="shared" si="1"/>
        <v>0.57999999999810825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1128.92</v>
      </c>
      <c r="D175" s="2">
        <f>'PR-RAS'!E179</f>
        <v>1180.2</v>
      </c>
      <c r="E175" s="2">
        <v>0</v>
      </c>
      <c r="F175" s="2">
        <v>0</v>
      </c>
      <c r="G175" s="3">
        <f t="shared" si="0"/>
        <v>607.14167999999995</v>
      </c>
      <c r="H175" s="3">
        <f t="shared" si="1"/>
        <v>0.27999999999997272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1722.41</v>
      </c>
      <c r="D176" s="2">
        <f>'PR-RAS'!E180</f>
        <v>1750.63</v>
      </c>
      <c r="E176" s="2">
        <v>0</v>
      </c>
      <c r="F176" s="2">
        <v>0</v>
      </c>
      <c r="G176" s="3">
        <f t="shared" si="0"/>
        <v>914.14224999999999</v>
      </c>
      <c r="H176" s="3">
        <f t="shared" si="1"/>
        <v>0.77999999999997272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17.559999999999999</v>
      </c>
      <c r="D177" s="2">
        <f>'PR-RAS'!E181</f>
        <v>475</v>
      </c>
      <c r="E177" s="2">
        <v>0</v>
      </c>
      <c r="F177" s="2">
        <v>0</v>
      </c>
      <c r="G177" s="3">
        <f t="shared" si="0"/>
        <v>170.29055999999997</v>
      </c>
      <c r="H177" s="3">
        <f t="shared" si="1"/>
        <v>0.44000000000000128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384.9</v>
      </c>
      <c r="D178" s="2">
        <f>'PR-RAS'!E182</f>
        <v>315.64</v>
      </c>
      <c r="E178" s="2">
        <v>0</v>
      </c>
      <c r="F178" s="2">
        <v>0</v>
      </c>
      <c r="G178" s="3">
        <f t="shared" si="0"/>
        <v>179.86385999999999</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1826.01</v>
      </c>
      <c r="D179" s="2">
        <f>'PR-RAS'!E183</f>
        <v>2790.43</v>
      </c>
      <c r="E179" s="2">
        <v>0</v>
      </c>
      <c r="F179" s="2">
        <v>0</v>
      </c>
      <c r="G179" s="3">
        <f t="shared" si="0"/>
        <v>1318.4228599999999</v>
      </c>
      <c r="H179" s="3">
        <f t="shared" si="1"/>
        <v>0.4399999999998272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586.6</v>
      </c>
      <c r="D180" s="2">
        <f>'PR-RAS'!E184</f>
        <v>0</v>
      </c>
      <c r="E180" s="2">
        <v>0</v>
      </c>
      <c r="F180" s="2">
        <v>0</v>
      </c>
      <c r="G180" s="3">
        <f t="shared" si="0"/>
        <v>105.0014</v>
      </c>
      <c r="H180" s="3">
        <f t="shared" si="1"/>
        <v>0.39999999999997726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1914.37</v>
      </c>
      <c r="D181" s="2">
        <f>'PR-RAS'!E185</f>
        <v>2554.04</v>
      </c>
      <c r="E181" s="2">
        <v>0</v>
      </c>
      <c r="F181" s="2">
        <v>0</v>
      </c>
      <c r="G181" s="3">
        <f t="shared" si="0"/>
        <v>1264.0409999999999</v>
      </c>
      <c r="H181" s="3">
        <f t="shared" si="1"/>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461.61</v>
      </c>
      <c r="D182" s="2">
        <f>'PR-RAS'!E186</f>
        <v>776.75</v>
      </c>
      <c r="E182" s="2">
        <v>0</v>
      </c>
      <c r="F182" s="2">
        <v>0</v>
      </c>
      <c r="G182" s="3">
        <f t="shared" si="0"/>
        <v>364.73491000000001</v>
      </c>
      <c r="H182" s="3">
        <f t="shared" si="1"/>
        <v>0.63999999999998636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17855.03</v>
      </c>
      <c r="D183" s="2">
        <f>'PR-RAS'!E187</f>
        <v>5290.48</v>
      </c>
      <c r="E183" s="2">
        <v>0</v>
      </c>
      <c r="F183" s="2">
        <v>0</v>
      </c>
      <c r="G183" s="3">
        <f t="shared" si="0"/>
        <v>5175.3501799999995</v>
      </c>
      <c r="H183" s="3">
        <f t="shared" si="1"/>
        <v>0.50999999999839929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1155.8399999999999</v>
      </c>
      <c r="D190" s="2">
        <f>'PR-RAS'!E194</f>
        <v>3593.23</v>
      </c>
      <c r="E190" s="2">
        <v>0</v>
      </c>
      <c r="F190" s="2">
        <v>0</v>
      </c>
      <c r="G190" s="3">
        <f t="shared" si="0"/>
        <v>1576.6946999999998</v>
      </c>
      <c r="H190" s="3">
        <f t="shared" si="1"/>
        <v>0.39000000000010004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68.66</v>
      </c>
      <c r="E191" s="2">
        <v>0</v>
      </c>
      <c r="F191" s="2">
        <v>0</v>
      </c>
      <c r="G191" s="3">
        <f t="shared" si="0"/>
        <v>26.090799999999998</v>
      </c>
      <c r="H191" s="3">
        <f t="shared" si="1"/>
        <v>0.34000000000000341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274.05</v>
      </c>
      <c r="D192" s="2">
        <f>'PR-RAS'!E196</f>
        <v>462.15</v>
      </c>
      <c r="E192" s="2">
        <v>0</v>
      </c>
      <c r="F192" s="2">
        <v>0</v>
      </c>
      <c r="G192" s="3">
        <f t="shared" si="0"/>
        <v>228.88485</v>
      </c>
      <c r="H192" s="3">
        <f t="shared" si="1"/>
        <v>0.19999999999998863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292.23</v>
      </c>
      <c r="D193" s="2">
        <f>'PR-RAS'!E197</f>
        <v>784.16</v>
      </c>
      <c r="E193" s="2">
        <v>0</v>
      </c>
      <c r="F193" s="2">
        <v>0</v>
      </c>
      <c r="G193" s="3">
        <f t="shared" si="0"/>
        <v>357.22559999999999</v>
      </c>
      <c r="H193" s="3">
        <f t="shared" si="1"/>
        <v>0.38999999999998636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50</v>
      </c>
      <c r="E194" s="2">
        <v>0</v>
      </c>
      <c r="F194" s="2">
        <v>0</v>
      </c>
      <c r="G194" s="3">
        <f t="shared" si="0"/>
        <v>45.355000000000004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154.53</v>
      </c>
      <c r="D195" s="2">
        <f>'PR-RAS'!E199</f>
        <v>1748.07</v>
      </c>
      <c r="E195" s="2">
        <v>0</v>
      </c>
      <c r="F195" s="2">
        <v>0</v>
      </c>
      <c r="G195" s="3">
        <f t="shared" si="0"/>
        <v>708.22998000000007</v>
      </c>
      <c r="H195" s="3">
        <f t="shared" si="1"/>
        <v>0.5399999999999352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300.02999999999997</v>
      </c>
      <c r="D197" s="2">
        <f>'PR-RAS'!E201</f>
        <v>480.19</v>
      </c>
      <c r="E197" s="2">
        <v>0</v>
      </c>
      <c r="F197" s="2">
        <v>0</v>
      </c>
      <c r="G197" s="3">
        <f t="shared" si="0"/>
        <v>247.04035999999999</v>
      </c>
      <c r="H197" s="3">
        <f t="shared" si="1"/>
        <v>0.21999999999997044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1195.8900000000001</v>
      </c>
      <c r="D198" s="2">
        <f>'PR-RAS'!E202</f>
        <v>1284.56</v>
      </c>
      <c r="E198" s="2">
        <v>0</v>
      </c>
      <c r="F198" s="2">
        <v>0</v>
      </c>
      <c r="G198" s="3">
        <f t="shared" si="0"/>
        <v>741.70697000000007</v>
      </c>
      <c r="H198" s="3">
        <f t="shared" si="1"/>
        <v>0.54999999999995453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1036.73</v>
      </c>
      <c r="D204" s="2">
        <f>'PR-RAS'!E208</f>
        <v>1284.56</v>
      </c>
      <c r="E204" s="2">
        <v>0</v>
      </c>
      <c r="F204" s="2">
        <v>0</v>
      </c>
      <c r="G204" s="3">
        <f t="shared" si="0"/>
        <v>731.98755000000006</v>
      </c>
      <c r="H204" s="3">
        <f t="shared" si="1"/>
        <v>0.71000000000003638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70.02</v>
      </c>
      <c r="D206" s="2">
        <f>'PR-RAS'!E210</f>
        <v>23.34</v>
      </c>
      <c r="E206" s="2">
        <v>0</v>
      </c>
      <c r="F206" s="2">
        <v>0</v>
      </c>
      <c r="G206" s="3">
        <f t="shared" si="0"/>
        <v>23.923499999999997</v>
      </c>
      <c r="H206" s="3">
        <f t="shared" si="1"/>
        <v>0.35999999999999588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966.71</v>
      </c>
      <c r="D207" s="2">
        <f>'PR-RAS'!E211</f>
        <v>1261.22</v>
      </c>
      <c r="E207" s="2">
        <v>0</v>
      </c>
      <c r="F207" s="2">
        <v>0</v>
      </c>
      <c r="G207" s="3">
        <f t="shared" si="0"/>
        <v>718.76490000000001</v>
      </c>
      <c r="H207" s="3">
        <f t="shared" si="1"/>
        <v>0.50999999999999091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159.16</v>
      </c>
      <c r="D212" s="2">
        <f>'PR-RAS'!E216</f>
        <v>0</v>
      </c>
      <c r="E212" s="2">
        <v>0</v>
      </c>
      <c r="F212" s="2">
        <v>0</v>
      </c>
      <c r="G212" s="3">
        <f t="shared" si="0"/>
        <v>33.58276</v>
      </c>
      <c r="H212" s="3">
        <f t="shared" si="1"/>
        <v>0.15999999999999659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159.16</v>
      </c>
      <c r="D213" s="2">
        <f>'PR-RAS'!E217</f>
        <v>0</v>
      </c>
      <c r="E213" s="2">
        <v>0</v>
      </c>
      <c r="F213" s="2">
        <v>0</v>
      </c>
      <c r="G213" s="3">
        <f t="shared" si="0"/>
        <v>33.74192</v>
      </c>
      <c r="H213" s="3">
        <f t="shared" si="1"/>
        <v>0.15999999999999659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173642.58000000002</v>
      </c>
      <c r="D295" s="2">
        <f>'PR-RAS'!E299</f>
        <v>207509.35</v>
      </c>
      <c r="E295" s="2">
        <v>0</v>
      </c>
      <c r="F295" s="2">
        <v>0</v>
      </c>
      <c r="G295" s="3">
        <f t="shared" si="12"/>
        <v>173066.41631999999</v>
      </c>
      <c r="H295" s="3">
        <f t="shared" si="13"/>
        <v>0.76999999998952262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25890.630000000005</v>
      </c>
      <c r="D296" s="2">
        <f>'PR-RAS'!E300</f>
        <v>18985.170000000013</v>
      </c>
      <c r="E296" s="2">
        <v>0</v>
      </c>
      <c r="F296" s="2">
        <v>0</v>
      </c>
      <c r="G296" s="3">
        <f t="shared" si="12"/>
        <v>18838.986150000008</v>
      </c>
      <c r="H296" s="3">
        <f t="shared" si="13"/>
        <v>0.54000000000814907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5105.37</v>
      </c>
      <c r="D298" s="2">
        <f>'PR-RAS'!E302</f>
        <v>0</v>
      </c>
      <c r="E298" s="2">
        <v>0</v>
      </c>
      <c r="F298" s="2">
        <v>0</v>
      </c>
      <c r="G298" s="3">
        <f t="shared" si="12"/>
        <v>1516.2948899999999</v>
      </c>
      <c r="H298" s="3">
        <f t="shared" si="13"/>
        <v>0.36999999999989086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42157.38</v>
      </c>
      <c r="E299" s="2">
        <v>0</v>
      </c>
      <c r="F299" s="2">
        <v>0</v>
      </c>
      <c r="G299" s="3">
        <f t="shared" si="12"/>
        <v>25125.798479999998</v>
      </c>
      <c r="H299" s="3">
        <f t="shared" si="13"/>
        <v>0.37999999999738066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2436.9899999999998</v>
      </c>
      <c r="D300" s="2">
        <f>'PR-RAS'!E304</f>
        <v>6150.68</v>
      </c>
      <c r="E300" s="2">
        <v>0</v>
      </c>
      <c r="F300" s="2">
        <v>0</v>
      </c>
      <c r="G300" s="3">
        <f t="shared" si="12"/>
        <v>4406.7666499999996</v>
      </c>
      <c r="H300" s="3">
        <f t="shared" si="13"/>
        <v>0.32999999999992724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2436.9899999999998</v>
      </c>
      <c r="D301" s="2">
        <f>'PR-RAS'!E305</f>
        <v>3880.73</v>
      </c>
      <c r="E301" s="2">
        <v>0</v>
      </c>
      <c r="F301" s="2">
        <v>0</v>
      </c>
      <c r="G301" s="3">
        <f t="shared" si="12"/>
        <v>3059.5350000000003</v>
      </c>
      <c r="H301" s="3">
        <f t="shared" si="13"/>
        <v>0.28000000000020009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4507.58</v>
      </c>
      <c r="D355" s="2">
        <f>'PR-RAS'!E360</f>
        <v>0</v>
      </c>
      <c r="E355" s="2">
        <v>0</v>
      </c>
      <c r="F355" s="2">
        <v>0</v>
      </c>
      <c r="G355" s="3">
        <f t="shared" si="12"/>
        <v>1595.6833199999999</v>
      </c>
      <c r="H355" s="3">
        <f t="shared" si="13"/>
        <v>0.42000000000007276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4507.58</v>
      </c>
      <c r="D368" s="2">
        <f>'PR-RAS'!E373</f>
        <v>0</v>
      </c>
      <c r="E368" s="2">
        <v>0</v>
      </c>
      <c r="F368" s="2">
        <v>0</v>
      </c>
      <c r="G368" s="3">
        <f t="shared" si="12"/>
        <v>1654.2818600000001</v>
      </c>
      <c r="H368" s="3">
        <f t="shared" si="13"/>
        <v>0.42000000000007276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4507.58</v>
      </c>
      <c r="D374" s="2">
        <f>'PR-RAS'!E379</f>
        <v>0</v>
      </c>
      <c r="E374" s="2">
        <v>0</v>
      </c>
      <c r="F374" s="2">
        <v>0</v>
      </c>
      <c r="G374" s="3">
        <f t="shared" si="12"/>
        <v>1681.32734</v>
      </c>
      <c r="H374" s="3">
        <f t="shared" si="13"/>
        <v>0.42000000000007276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229.9</v>
      </c>
      <c r="D375" s="2">
        <f>'PR-RAS'!E380</f>
        <v>0</v>
      </c>
      <c r="E375" s="2">
        <v>0</v>
      </c>
      <c r="F375" s="2">
        <v>0</v>
      </c>
      <c r="G375" s="3">
        <f t="shared" si="12"/>
        <v>85.982600000000005</v>
      </c>
      <c r="H375" s="3">
        <f t="shared" si="13"/>
        <v>9.9999999999994316E-2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4277.68</v>
      </c>
      <c r="D381" s="2">
        <f>'PR-RAS'!E386</f>
        <v>0</v>
      </c>
      <c r="E381" s="2">
        <v>0</v>
      </c>
      <c r="F381" s="2">
        <v>0</v>
      </c>
      <c r="G381" s="3">
        <f t="shared" si="12"/>
        <v>1625.5184000000002</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4507.58</v>
      </c>
      <c r="D413" s="2">
        <f>'PR-RAS'!E418</f>
        <v>0</v>
      </c>
      <c r="E413" s="2">
        <v>0</v>
      </c>
      <c r="F413" s="2">
        <v>0</v>
      </c>
      <c r="G413" s="3">
        <f t="shared" si="12"/>
        <v>1857.1229599999999</v>
      </c>
      <c r="H413" s="3">
        <f t="shared" si="13"/>
        <v>0.42000000000007276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199533.21000000002</v>
      </c>
      <c r="D417" s="2">
        <f>'PR-RAS'!E422</f>
        <v>226494.52000000002</v>
      </c>
      <c r="E417" s="2">
        <v>0</v>
      </c>
      <c r="F417" s="2">
        <v>0</v>
      </c>
      <c r="G417" s="3">
        <f t="shared" si="12"/>
        <v>271449.25599999999</v>
      </c>
      <c r="H417" s="3">
        <f t="shared" si="13"/>
        <v>0.69000000000232831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178150.16</v>
      </c>
      <c r="D418" s="2">
        <f>'PR-RAS'!E423</f>
        <v>207509.35</v>
      </c>
      <c r="E418" s="2">
        <v>0</v>
      </c>
      <c r="F418" s="2">
        <v>0</v>
      </c>
      <c r="G418" s="3">
        <f t="shared" si="12"/>
        <v>247351.41462</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21383.050000000017</v>
      </c>
      <c r="D419" s="2">
        <f>'PR-RAS'!E424</f>
        <v>18985.170000000013</v>
      </c>
      <c r="E419" s="2">
        <v>0</v>
      </c>
      <c r="F419" s="2">
        <v>0</v>
      </c>
      <c r="G419" s="3">
        <f t="shared" si="12"/>
        <v>24809.717020000018</v>
      </c>
      <c r="H419" s="3">
        <f t="shared" si="13"/>
        <v>0.22000000003026798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5105.37</v>
      </c>
      <c r="D421" s="2">
        <f>'PR-RAS'!E426</f>
        <v>0</v>
      </c>
      <c r="E421" s="2">
        <v>0</v>
      </c>
      <c r="F421" s="2">
        <v>0</v>
      </c>
      <c r="G421" s="3">
        <f t="shared" si="12"/>
        <v>2144.2554</v>
      </c>
      <c r="H421" s="3">
        <f t="shared" si="13"/>
        <v>0.36999999999989086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42157.38</v>
      </c>
      <c r="E422" s="2">
        <v>0</v>
      </c>
      <c r="F422" s="2">
        <v>0</v>
      </c>
      <c r="G422" s="3">
        <f t="shared" si="12"/>
        <v>35496.513959999997</v>
      </c>
      <c r="H422" s="3">
        <f t="shared" si="13"/>
        <v>0.37999999999738066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2436.9899999999998</v>
      </c>
      <c r="D423" s="2">
        <f>'PR-RAS'!E428</f>
        <v>6150.68</v>
      </c>
      <c r="E423" s="2">
        <v>0</v>
      </c>
      <c r="F423" s="2">
        <v>0</v>
      </c>
      <c r="G423" s="3">
        <f t="shared" si="12"/>
        <v>6219.5837000000001</v>
      </c>
      <c r="H423" s="3">
        <f t="shared" si="13"/>
        <v>0.32999999999992724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22425.33</v>
      </c>
      <c r="D529" s="2">
        <f>'PR-RAS'!E535</f>
        <v>22425.33</v>
      </c>
      <c r="E529" s="2">
        <v>0</v>
      </c>
      <c r="F529" s="2">
        <v>0</v>
      </c>
      <c r="G529" s="3">
        <f t="shared" ref="G529:G836" si="14">(B529/1000)*(C529*1+D529*2)</f>
        <v>35521.722720000005</v>
      </c>
      <c r="H529" s="3">
        <f t="shared" ref="H529:H836" si="15">ABS(C529-ROUND(C529,0))+ABS(D529-ROUND(D529,0))</f>
        <v>0.66000000000349246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22425.33</v>
      </c>
      <c r="D591" s="2">
        <f>'PR-RAS'!E597</f>
        <v>22425.33</v>
      </c>
      <c r="E591" s="2">
        <v>0</v>
      </c>
      <c r="F591" s="2">
        <v>0</v>
      </c>
      <c r="G591" s="3">
        <f t="shared" si="14"/>
        <v>39692.8341</v>
      </c>
      <c r="H591" s="3">
        <f t="shared" si="15"/>
        <v>0.66000000000349246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9465.0300000000007</v>
      </c>
      <c r="D597" s="2">
        <f>'PR-RAS'!E603</f>
        <v>9465.0300000000007</v>
      </c>
      <c r="E597" s="2">
        <v>0</v>
      </c>
      <c r="F597" s="2">
        <v>0</v>
      </c>
      <c r="G597" s="3">
        <f t="shared" si="14"/>
        <v>16923.47364</v>
      </c>
      <c r="H597" s="3">
        <f t="shared" si="15"/>
        <v>6.0000000001309672E-2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9465.0300000000007</v>
      </c>
      <c r="D598" s="2">
        <f>'PR-RAS'!E604</f>
        <v>9465.0300000000007</v>
      </c>
      <c r="E598" s="2">
        <v>0</v>
      </c>
      <c r="F598" s="2">
        <v>0</v>
      </c>
      <c r="G598" s="3">
        <f t="shared" si="14"/>
        <v>16951.868730000002</v>
      </c>
      <c r="H598" s="3">
        <f t="shared" si="15"/>
        <v>6.0000000001309672E-2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12960.3</v>
      </c>
      <c r="D603" s="2">
        <f>'PR-RAS'!E609</f>
        <v>12960.3</v>
      </c>
      <c r="E603" s="2">
        <v>0</v>
      </c>
      <c r="F603" s="2">
        <v>0</v>
      </c>
      <c r="G603" s="3">
        <f t="shared" si="14"/>
        <v>23406.301799999997</v>
      </c>
      <c r="H603" s="3">
        <f t="shared" si="15"/>
        <v>0.59999999999854481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12960.3</v>
      </c>
      <c r="D604" s="2">
        <f>'PR-RAS'!E610</f>
        <v>12960.3</v>
      </c>
      <c r="E604" s="2">
        <v>0</v>
      </c>
      <c r="F604" s="2">
        <v>0</v>
      </c>
      <c r="G604" s="3">
        <f t="shared" si="14"/>
        <v>23445.182699999994</v>
      </c>
      <c r="H604" s="3">
        <f t="shared" si="15"/>
        <v>0.59999999999854481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22425.33</v>
      </c>
      <c r="D634" s="2">
        <f>'PR-RAS'!E640</f>
        <v>22425.33</v>
      </c>
      <c r="E634" s="2">
        <v>0</v>
      </c>
      <c r="F634" s="2">
        <v>0</v>
      </c>
      <c r="G634" s="3">
        <f t="shared" si="14"/>
        <v>42585.701670000002</v>
      </c>
      <c r="H634" s="3">
        <f t="shared" si="15"/>
        <v>0.66000000000349246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199533.21000000002</v>
      </c>
      <c r="D637" s="2">
        <f>'PR-RAS'!E643</f>
        <v>226494.52000000002</v>
      </c>
      <c r="E637" s="2">
        <v>0</v>
      </c>
      <c r="F637" s="2">
        <v>0</v>
      </c>
      <c r="G637" s="3">
        <f t="shared" si="14"/>
        <v>415004.15100000001</v>
      </c>
      <c r="H637" s="3">
        <f t="shared" si="15"/>
        <v>0.69000000000232831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200575.49</v>
      </c>
      <c r="D638" s="2">
        <f>'PR-RAS'!E644</f>
        <v>229934.68</v>
      </c>
      <c r="E638" s="2">
        <v>0</v>
      </c>
      <c r="F638" s="2">
        <v>0</v>
      </c>
      <c r="G638" s="3">
        <f t="shared" si="14"/>
        <v>420703.36945</v>
      </c>
      <c r="H638" s="3">
        <f t="shared" si="15"/>
        <v>0.80999999999767169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1042.2799999999697</v>
      </c>
      <c r="D640" s="2">
        <f>'PR-RAS'!E646</f>
        <v>3440.1599999999744</v>
      </c>
      <c r="E640" s="2">
        <v>0</v>
      </c>
      <c r="F640" s="2">
        <v>0</v>
      </c>
      <c r="G640" s="3">
        <f t="shared" si="14"/>
        <v>5062.5413999999482</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5105.37</v>
      </c>
      <c r="D641" s="2">
        <f>'PR-RAS'!E647</f>
        <v>0</v>
      </c>
      <c r="E641" s="2">
        <v>0</v>
      </c>
      <c r="F641" s="2">
        <v>0</v>
      </c>
      <c r="G641" s="3">
        <f t="shared" si="14"/>
        <v>3267.4367999999999</v>
      </c>
      <c r="H641" s="3">
        <f t="shared" si="15"/>
        <v>0.36999999999989086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42157.38</v>
      </c>
      <c r="E642" s="2">
        <v>0</v>
      </c>
      <c r="F642" s="2">
        <v>0</v>
      </c>
      <c r="G642" s="3">
        <f t="shared" si="14"/>
        <v>54045.761159999995</v>
      </c>
      <c r="H642" s="3">
        <f t="shared" si="15"/>
        <v>0.37999999999738066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4063.0900000000302</v>
      </c>
      <c r="D643" s="2">
        <f>'PR-RAS'!E649</f>
        <v>0</v>
      </c>
      <c r="E643" s="2">
        <v>0</v>
      </c>
      <c r="F643" s="2">
        <v>0</v>
      </c>
      <c r="G643" s="3">
        <f t="shared" si="14"/>
        <v>2608.5037800000196</v>
      </c>
      <c r="H643" s="3">
        <f t="shared" si="15"/>
        <v>9.0000000030158844E-2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45597.539999999972</v>
      </c>
      <c r="E644" s="2">
        <v>0</v>
      </c>
      <c r="F644" s="2">
        <v>0</v>
      </c>
      <c r="G644" s="3">
        <f t="shared" si="14"/>
        <v>58638.436439999969</v>
      </c>
      <c r="H644" s="3">
        <f t="shared" si="15"/>
        <v>0.46000000002823072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41864.410000000003</v>
      </c>
      <c r="D646" s="2">
        <f>'PR-RAS'!E653</f>
        <v>0</v>
      </c>
      <c r="E646" s="2">
        <v>0</v>
      </c>
      <c r="F646" s="2">
        <v>0</v>
      </c>
      <c r="G646" s="3">
        <f t="shared" si="14"/>
        <v>27002.544450000001</v>
      </c>
      <c r="H646" s="3">
        <f t="shared" si="15"/>
        <v>0.41000000000349246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204271.06</v>
      </c>
      <c r="D647" s="2">
        <f>'PR-RAS'!E654</f>
        <v>0</v>
      </c>
      <c r="E647" s="2">
        <v>0</v>
      </c>
      <c r="F647" s="2">
        <v>0</v>
      </c>
      <c r="G647" s="3">
        <f t="shared" si="14"/>
        <v>131959.10476000002</v>
      </c>
      <c r="H647" s="3">
        <f t="shared" si="15"/>
        <v>5.9999999997671694E-2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195471.91</v>
      </c>
      <c r="D648" s="2">
        <f>'PR-RAS'!E655</f>
        <v>0</v>
      </c>
      <c r="E648" s="2">
        <v>0</v>
      </c>
      <c r="F648" s="2">
        <v>0</v>
      </c>
      <c r="G648" s="3">
        <f t="shared" si="14"/>
        <v>126470.32577000001</v>
      </c>
      <c r="H648" s="3">
        <f t="shared" si="15"/>
        <v>8.999999999650754E-2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50663.56</v>
      </c>
      <c r="D649" s="2">
        <f>'PR-RAS'!E656</f>
        <v>0</v>
      </c>
      <c r="E649" s="2">
        <v>0</v>
      </c>
      <c r="F649" s="2">
        <v>0</v>
      </c>
      <c r="G649" s="3">
        <f t="shared" si="14"/>
        <v>32829.986879999997</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16</v>
      </c>
      <c r="E651" s="2">
        <v>0</v>
      </c>
      <c r="F651" s="2">
        <v>0</v>
      </c>
      <c r="G651" s="3">
        <f t="shared" si="14"/>
        <v>31.200000000000003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16</v>
      </c>
      <c r="E653" s="2">
        <v>0</v>
      </c>
      <c r="F653" s="2">
        <v>0</v>
      </c>
      <c r="G653" s="3">
        <f t="shared" si="14"/>
        <v>31.295999999999999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3840</v>
      </c>
      <c r="D676" s="2">
        <f>'PR-RAS'!E683</f>
        <v>3200</v>
      </c>
      <c r="E676" s="2">
        <v>0</v>
      </c>
      <c r="F676" s="2">
        <v>0</v>
      </c>
      <c r="G676" s="3">
        <f t="shared" si="14"/>
        <v>6912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1000</v>
      </c>
      <c r="D677" s="2">
        <f>'PR-RAS'!E684</f>
        <v>0</v>
      </c>
      <c r="E677" s="2">
        <v>0</v>
      </c>
      <c r="F677" s="2">
        <v>0</v>
      </c>
      <c r="G677" s="3">
        <f t="shared" si="14"/>
        <v>676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5286</v>
      </c>
      <c r="D717" s="2">
        <f>'PR-RAS'!E724</f>
        <v>3615</v>
      </c>
      <c r="E717" s="2">
        <v>0</v>
      </c>
      <c r="F717" s="2">
        <v>0</v>
      </c>
      <c r="G717" s="3">
        <f t="shared" si="14"/>
        <v>8961.4560000000001</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600</v>
      </c>
      <c r="D726" s="2">
        <f>'PR-RAS'!E733</f>
        <v>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6197.56</v>
      </c>
      <c r="D727" s="2">
        <f>'PR-RAS'!E734</f>
        <v>6383.72</v>
      </c>
      <c r="E727" s="2">
        <v>0</v>
      </c>
      <c r="F727" s="2">
        <v>0</v>
      </c>
      <c r="G727" s="3">
        <f t="shared" si="14"/>
        <v>13768.59</v>
      </c>
      <c r="H727" s="3">
        <f t="shared" si="15"/>
        <v>0.71999999999934516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586.6</v>
      </c>
      <c r="D729" s="2">
        <f>'PR-RAS'!E736</f>
        <v>0</v>
      </c>
      <c r="E729" s="2">
        <v>0</v>
      </c>
      <c r="F729" s="2">
        <v>0</v>
      </c>
      <c r="G729" s="3">
        <f t="shared" si="14"/>
        <v>427.04480000000001</v>
      </c>
      <c r="H729" s="3">
        <f t="shared" si="15"/>
        <v>0.39999999999997726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781.78</v>
      </c>
      <c r="D730" s="2">
        <f>'PR-RAS'!E737</f>
        <v>1439.36</v>
      </c>
      <c r="E730" s="2">
        <v>0</v>
      </c>
      <c r="F730" s="2">
        <v>0</v>
      </c>
      <c r="G730" s="3">
        <f t="shared" si="14"/>
        <v>2668.5045</v>
      </c>
      <c r="H730" s="3">
        <f t="shared" si="15"/>
        <v>0.57999999999992724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403.19</v>
      </c>
      <c r="D731" s="2">
        <f>'PR-RAS'!E738</f>
        <v>0</v>
      </c>
      <c r="E731" s="2">
        <v>0</v>
      </c>
      <c r="F731" s="2">
        <v>0</v>
      </c>
      <c r="G731" s="3">
        <f t="shared" si="14"/>
        <v>294.32869999999997</v>
      </c>
      <c r="H731" s="3">
        <f t="shared" si="15"/>
        <v>0.18999999999999773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729.4</v>
      </c>
      <c r="D732" s="2">
        <f>'PR-RAS'!E739</f>
        <v>1114.68</v>
      </c>
      <c r="E732" s="2">
        <v>0</v>
      </c>
      <c r="F732" s="2">
        <v>0</v>
      </c>
      <c r="G732" s="3">
        <f t="shared" si="14"/>
        <v>2162.85356</v>
      </c>
      <c r="H732" s="3">
        <f t="shared" si="15"/>
        <v>0.7199999999999136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68.66</v>
      </c>
      <c r="E734" s="2">
        <v>0</v>
      </c>
      <c r="F734" s="2">
        <v>0</v>
      </c>
      <c r="G734" s="3">
        <f t="shared" si="14"/>
        <v>100.65555999999999</v>
      </c>
      <c r="H734" s="3">
        <f t="shared" si="15"/>
        <v>0.34000000000000341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70.02</v>
      </c>
      <c r="D750" s="2">
        <f>'PR-RAS'!E757</f>
        <v>23.34</v>
      </c>
      <c r="E750" s="2">
        <v>0</v>
      </c>
      <c r="F750" s="2">
        <v>0</v>
      </c>
      <c r="G750" s="3">
        <f t="shared" si="14"/>
        <v>87.408299999999997</v>
      </c>
      <c r="H750" s="3">
        <f t="shared" si="15"/>
        <v>0.35999999999999588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966.71</v>
      </c>
      <c r="D753" s="2">
        <f>'PR-RAS'!E760</f>
        <v>1261.22</v>
      </c>
      <c r="E753" s="2">
        <v>0</v>
      </c>
      <c r="F753" s="2">
        <v>0</v>
      </c>
      <c r="G753" s="3">
        <f t="shared" si="14"/>
        <v>2623.8407999999999</v>
      </c>
      <c r="H753" s="3">
        <f t="shared" si="15"/>
        <v>0.50999999999999091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9465.0300000000007</v>
      </c>
      <c r="D967" s="2">
        <f>'PR-RAS'!E974</f>
        <v>9465.0300000000007</v>
      </c>
      <c r="E967" s="2">
        <v>0</v>
      </c>
      <c r="F967" s="2">
        <v>0</v>
      </c>
      <c r="G967" s="3">
        <f t="shared" si="34"/>
        <v>27429.656940000004</v>
      </c>
      <c r="H967" s="3">
        <f t="shared" si="35"/>
        <v>6.0000000001309672E-2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12960.3</v>
      </c>
      <c r="D974" s="2">
        <f>'PR-RAS'!E981</f>
        <v>12960.3</v>
      </c>
      <c r="E974" s="2">
        <v>0</v>
      </c>
      <c r="F974" s="2">
        <v>0</v>
      </c>
      <c r="G974" s="3">
        <f t="shared" si="34"/>
        <v>37831.115699999995</v>
      </c>
      <c r="H974" s="3">
        <f t="shared" si="35"/>
        <v>0.59999999999854481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43142</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199533.21000000002</v>
      </c>
      <c r="I17" s="275">
        <f>'PR-RAS'!E6</f>
        <v>226494.52000000002</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173642.58000000002</v>
      </c>
      <c r="I18" s="275">
        <f>'PR-RAS'!E152</f>
        <v>207509.35</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4063.0900000000302</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45597.539999999972</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4" sqref="E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199533.21000000002</v>
      </c>
      <c r="E6" s="60">
        <f>E7+E43+E49+E82+E106+E125+E134+E140</f>
        <v>226494.52000000002</v>
      </c>
      <c r="F6" s="45">
        <f t="shared" ref="F6:F132" si="0">IF(D6&lt;&gt;0,IF(E6/D6&gt;=100,"&gt;&gt;100",E6/D6*100),"-")</f>
        <v>113.51219178000494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4840</v>
      </c>
      <c r="E49" s="60">
        <f>E50+E53+E58+E61+E64+E68+E71+E74+E77</f>
        <v>3200</v>
      </c>
      <c r="F49" s="45">
        <f t="shared" si="0"/>
        <v>66.11570247933885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4840</v>
      </c>
      <c r="E68" s="60">
        <f t="shared" si="11"/>
        <v>3200</v>
      </c>
      <c r="F68" s="45">
        <f t="shared" si="0"/>
        <v>66.11570247933885</v>
      </c>
    </row>
    <row r="69" spans="1:6" ht="12.75" customHeight="1" x14ac:dyDescent="0.2">
      <c r="A69" s="63" t="s">
        <v>141</v>
      </c>
      <c r="B69" s="64" t="s">
        <v>142</v>
      </c>
      <c r="C69" s="247" t="s">
        <v>141</v>
      </c>
      <c r="D69" s="194">
        <v>4840</v>
      </c>
      <c r="E69" s="194">
        <v>3200</v>
      </c>
      <c r="F69" s="45">
        <f t="shared" si="0"/>
        <v>66.11570247933885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22.91</v>
      </c>
      <c r="E82" s="60">
        <f t="shared" si="15"/>
        <v>0</v>
      </c>
      <c r="F82" s="45">
        <f t="shared" si="0"/>
        <v>0</v>
      </c>
    </row>
    <row r="83" spans="1:6" ht="12.75" customHeight="1" x14ac:dyDescent="0.2">
      <c r="A83" s="63">
        <v>641</v>
      </c>
      <c r="B83" s="64" t="s">
        <v>169</v>
      </c>
      <c r="C83" s="247" t="s">
        <v>170</v>
      </c>
      <c r="D83" s="60">
        <f t="shared" ref="D83:E83" si="16">SUM(D84:D90)</f>
        <v>22.91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22.91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5286</v>
      </c>
      <c r="E106" s="60">
        <f>E107+E112+E120+E124</f>
        <v>3615</v>
      </c>
      <c r="F106" s="45">
        <f t="shared" si="0"/>
        <v>68.388195232690123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5286</v>
      </c>
      <c r="E112" s="60">
        <f t="shared" si="20"/>
        <v>3615</v>
      </c>
      <c r="F112" s="45">
        <f t="shared" si="0"/>
        <v>68.388195232690123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5286</v>
      </c>
      <c r="E117" s="194">
        <v>3615</v>
      </c>
      <c r="F117" s="45">
        <f t="shared" si="0"/>
        <v>68.388195232690123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6932.46</v>
      </c>
      <c r="E125" s="60">
        <f t="shared" si="22"/>
        <v>11294.75</v>
      </c>
      <c r="F125" s="45">
        <f t="shared" si="0"/>
        <v>162.92557043242948</v>
      </c>
    </row>
    <row r="126" spans="1:6" ht="12.75" customHeight="1" x14ac:dyDescent="0.2">
      <c r="A126" s="63">
        <v>661</v>
      </c>
      <c r="B126" s="65" t="s">
        <v>255</v>
      </c>
      <c r="C126" s="247" t="s">
        <v>256</v>
      </c>
      <c r="D126" s="60">
        <f t="shared" ref="D126:E126" si="23">SUM(D127:D128)</f>
        <v>6932.46</v>
      </c>
      <c r="E126" s="60">
        <f t="shared" si="23"/>
        <v>11294.75</v>
      </c>
      <c r="F126" s="45">
        <f t="shared" si="0"/>
        <v>162.92557043242948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6932.46</v>
      </c>
      <c r="E128" s="194">
        <v>11294.75</v>
      </c>
      <c r="F128" s="45">
        <f t="shared" si="0"/>
        <v>162.92557043242948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182451.84000000003</v>
      </c>
      <c r="E134" s="60">
        <f t="shared" si="25"/>
        <v>208384.77000000002</v>
      </c>
      <c r="F134" s="45">
        <f t="shared" ref="F134:F229" si="26">IF(D134&lt;&gt;0,IF(E134/D134&gt;=100,"&gt;&gt;100",E134/D134*100),"-")</f>
        <v>114.21357548380986</v>
      </c>
    </row>
    <row r="135" spans="1:6" ht="24" x14ac:dyDescent="0.2">
      <c r="A135" s="63">
        <v>671</v>
      </c>
      <c r="B135" s="182" t="s">
        <v>273</v>
      </c>
      <c r="C135" s="247" t="s">
        <v>274</v>
      </c>
      <c r="D135" s="60">
        <f t="shared" ref="D135:E135" si="27">SUM(D136:D138)</f>
        <v>182451.84000000003</v>
      </c>
      <c r="E135" s="60">
        <f t="shared" si="27"/>
        <v>208384.77000000002</v>
      </c>
      <c r="F135" s="45">
        <f t="shared" si="26"/>
        <v>114.21357548380986</v>
      </c>
    </row>
    <row r="136" spans="1:6" ht="12.75" customHeight="1" x14ac:dyDescent="0.2">
      <c r="A136" s="63">
        <v>6711</v>
      </c>
      <c r="B136" s="65" t="s">
        <v>275</v>
      </c>
      <c r="C136" s="247" t="s">
        <v>276</v>
      </c>
      <c r="D136" s="194">
        <v>160026.51</v>
      </c>
      <c r="E136" s="194">
        <v>185959.44</v>
      </c>
      <c r="F136" s="45">
        <f t="shared" si="26"/>
        <v>116.20539621841405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22425.33</v>
      </c>
      <c r="E138" s="194">
        <v>22425.33</v>
      </c>
      <c r="F138" s="45">
        <f t="shared" si="26"/>
        <v>100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173642.58000000002</v>
      </c>
      <c r="E152" s="60">
        <f>E153+E164+E202+E221+E230+E262+E273</f>
        <v>207509.35</v>
      </c>
      <c r="F152" s="45">
        <f t="shared" si="26"/>
        <v>119.50372425933777</v>
      </c>
    </row>
    <row r="153" spans="1:6" ht="12.75" customHeight="1" x14ac:dyDescent="0.2">
      <c r="A153" s="63">
        <v>31</v>
      </c>
      <c r="B153" s="64" t="s">
        <v>308</v>
      </c>
      <c r="C153" s="247" t="s">
        <v>309</v>
      </c>
      <c r="D153" s="60">
        <f t="shared" ref="D153:E153" si="30">D154+D159+D160</f>
        <v>129532.59</v>
      </c>
      <c r="E153" s="60">
        <f t="shared" si="30"/>
        <v>174722.99000000002</v>
      </c>
      <c r="F153" s="45">
        <f t="shared" si="26"/>
        <v>134.88728203458297</v>
      </c>
    </row>
    <row r="154" spans="1:6" ht="12.75" customHeight="1" x14ac:dyDescent="0.2">
      <c r="A154" s="63">
        <v>311</v>
      </c>
      <c r="B154" s="64" t="s">
        <v>310</v>
      </c>
      <c r="C154" s="247" t="s">
        <v>311</v>
      </c>
      <c r="D154" s="60">
        <f t="shared" ref="D154:E154" si="31">SUM(D155:D158)</f>
        <v>103043.73</v>
      </c>
      <c r="E154" s="60">
        <f t="shared" si="31"/>
        <v>134932.45000000001</v>
      </c>
      <c r="F154" s="45">
        <f t="shared" si="26"/>
        <v>130.94678346756277</v>
      </c>
    </row>
    <row r="155" spans="1:6" ht="12.75" customHeight="1" x14ac:dyDescent="0.2">
      <c r="A155" s="63">
        <v>3111</v>
      </c>
      <c r="B155" s="64" t="s">
        <v>312</v>
      </c>
      <c r="C155" s="247" t="s">
        <v>313</v>
      </c>
      <c r="D155" s="194">
        <v>103043.73</v>
      </c>
      <c r="E155" s="194">
        <v>134932.45000000001</v>
      </c>
      <c r="F155" s="45">
        <f t="shared" si="26"/>
        <v>130.94678346756277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11800</v>
      </c>
      <c r="E159" s="194">
        <v>18901.64</v>
      </c>
      <c r="F159" s="45">
        <f t="shared" si="26"/>
        <v>160.18338983050847</v>
      </c>
    </row>
    <row r="160" spans="1:6" ht="12.75" customHeight="1" x14ac:dyDescent="0.2">
      <c r="A160" s="63">
        <v>313</v>
      </c>
      <c r="B160" s="65" t="s">
        <v>322</v>
      </c>
      <c r="C160" s="247" t="s">
        <v>323</v>
      </c>
      <c r="D160" s="60">
        <f t="shared" ref="D160:E160" si="32">SUM(D161:D163)</f>
        <v>14688.86</v>
      </c>
      <c r="E160" s="60">
        <f t="shared" si="32"/>
        <v>20888.900000000001</v>
      </c>
      <c r="F160" s="45">
        <f t="shared" si="26"/>
        <v>142.2091299120558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14688.86</v>
      </c>
      <c r="E162" s="194">
        <v>20888.900000000001</v>
      </c>
      <c r="F162" s="45">
        <f t="shared" si="26"/>
        <v>142.2091299120558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42914.1</v>
      </c>
      <c r="E164" s="60">
        <f>E165+E170+E178+E188+E189+E194</f>
        <v>31501.8</v>
      </c>
      <c r="F164" s="45">
        <f t="shared" si="26"/>
        <v>73.406642572021781</v>
      </c>
    </row>
    <row r="165" spans="1:6" ht="12.75" customHeight="1" x14ac:dyDescent="0.2">
      <c r="A165" s="63">
        <v>321</v>
      </c>
      <c r="B165" s="64" t="s">
        <v>332</v>
      </c>
      <c r="C165" s="247" t="s">
        <v>333</v>
      </c>
      <c r="D165" s="60">
        <f t="shared" ref="D165:E165" si="33">SUM(D166:D169)</f>
        <v>6891.3600000000006</v>
      </c>
      <c r="E165" s="60">
        <f t="shared" si="33"/>
        <v>7084.52</v>
      </c>
      <c r="F165" s="45">
        <f t="shared" si="26"/>
        <v>102.80293004573844</v>
      </c>
    </row>
    <row r="166" spans="1:6" ht="12.75" customHeight="1" x14ac:dyDescent="0.2">
      <c r="A166" s="63">
        <v>3211</v>
      </c>
      <c r="B166" s="64" t="s">
        <v>334</v>
      </c>
      <c r="C166" s="247" t="s">
        <v>335</v>
      </c>
      <c r="D166" s="194">
        <v>693.8</v>
      </c>
      <c r="E166" s="194">
        <v>700.8</v>
      </c>
      <c r="F166" s="45">
        <f t="shared" si="26"/>
        <v>101.0089362928798</v>
      </c>
    </row>
    <row r="167" spans="1:6" ht="12.75" customHeight="1" x14ac:dyDescent="0.2">
      <c r="A167" s="63">
        <v>3212</v>
      </c>
      <c r="B167" s="64" t="s">
        <v>336</v>
      </c>
      <c r="C167" s="247" t="s">
        <v>337</v>
      </c>
      <c r="D167" s="194">
        <v>6197.56</v>
      </c>
      <c r="E167" s="194">
        <v>6383.72</v>
      </c>
      <c r="F167" s="45">
        <f t="shared" si="26"/>
        <v>103.00376277115511</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8969.49</v>
      </c>
      <c r="E170" s="60">
        <f t="shared" si="34"/>
        <v>5690.88</v>
      </c>
      <c r="F170" s="45">
        <f t="shared" si="26"/>
        <v>63.447085620252665</v>
      </c>
    </row>
    <row r="171" spans="1:6" ht="12.75" customHeight="1" x14ac:dyDescent="0.2">
      <c r="A171" s="63">
        <v>3221</v>
      </c>
      <c r="B171" s="64" t="s">
        <v>344</v>
      </c>
      <c r="C171" s="247" t="s">
        <v>345</v>
      </c>
      <c r="D171" s="194">
        <v>1769.63</v>
      </c>
      <c r="E171" s="194">
        <v>1235.3399999999999</v>
      </c>
      <c r="F171" s="45">
        <f t="shared" si="26"/>
        <v>69.807812932646925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3528.49</v>
      </c>
      <c r="E173" s="194">
        <v>4455.54</v>
      </c>
      <c r="F173" s="45">
        <f t="shared" si="26"/>
        <v>126.27327837120129</v>
      </c>
    </row>
    <row r="174" spans="1:6" ht="12.75" customHeight="1" x14ac:dyDescent="0.2">
      <c r="A174" s="63">
        <v>3224</v>
      </c>
      <c r="B174" s="65" t="s">
        <v>350</v>
      </c>
      <c r="C174" s="247" t="s">
        <v>351</v>
      </c>
      <c r="D174" s="194">
        <v>4.91</v>
      </c>
      <c r="E174" s="194"/>
      <c r="F174" s="45">
        <f t="shared" si="26"/>
        <v>0</v>
      </c>
    </row>
    <row r="175" spans="1:6" ht="12.75" customHeight="1" x14ac:dyDescent="0.2">
      <c r="A175" s="63">
        <v>3225</v>
      </c>
      <c r="B175" s="65" t="s">
        <v>352</v>
      </c>
      <c r="C175" s="247" t="s">
        <v>353</v>
      </c>
      <c r="D175" s="194">
        <v>3666.46</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25897.41</v>
      </c>
      <c r="E178" s="60">
        <f t="shared" si="35"/>
        <v>15133.169999999998</v>
      </c>
      <c r="F178" s="45">
        <f t="shared" si="26"/>
        <v>58.435071306358431</v>
      </c>
    </row>
    <row r="179" spans="1:6" ht="12.75" customHeight="1" x14ac:dyDescent="0.2">
      <c r="A179" s="63">
        <v>3231</v>
      </c>
      <c r="B179" s="65" t="s">
        <v>360</v>
      </c>
      <c r="C179" s="247" t="s">
        <v>361</v>
      </c>
      <c r="D179" s="194">
        <v>1128.92</v>
      </c>
      <c r="E179" s="194">
        <v>1180.2</v>
      </c>
      <c r="F179" s="45">
        <f t="shared" si="26"/>
        <v>104.54239450093894</v>
      </c>
    </row>
    <row r="180" spans="1:6" ht="12.75" customHeight="1" x14ac:dyDescent="0.2">
      <c r="A180" s="63">
        <v>3232</v>
      </c>
      <c r="B180" s="65" t="s">
        <v>362</v>
      </c>
      <c r="C180" s="247" t="s">
        <v>363</v>
      </c>
      <c r="D180" s="194">
        <v>1722.41</v>
      </c>
      <c r="E180" s="194">
        <v>1750.63</v>
      </c>
      <c r="F180" s="45">
        <f t="shared" si="26"/>
        <v>101.63840200649091</v>
      </c>
    </row>
    <row r="181" spans="1:6" ht="12.75" customHeight="1" x14ac:dyDescent="0.2">
      <c r="A181" s="63">
        <v>3233</v>
      </c>
      <c r="B181" s="65" t="s">
        <v>364</v>
      </c>
      <c r="C181" s="247" t="s">
        <v>365</v>
      </c>
      <c r="D181" s="194">
        <v>17.559999999999999</v>
      </c>
      <c r="E181" s="194">
        <v>475</v>
      </c>
      <c r="F181" s="45">
        <f t="shared" si="26"/>
        <v>2705.01138952164</v>
      </c>
    </row>
    <row r="182" spans="1:6" ht="12.75" customHeight="1" x14ac:dyDescent="0.2">
      <c r="A182" s="63">
        <v>3234</v>
      </c>
      <c r="B182" s="65" t="s">
        <v>366</v>
      </c>
      <c r="C182" s="247" t="s">
        <v>367</v>
      </c>
      <c r="D182" s="194">
        <v>384.9</v>
      </c>
      <c r="E182" s="194">
        <v>315.64</v>
      </c>
      <c r="F182" s="45">
        <f t="shared" si="26"/>
        <v>82.005715770329957</v>
      </c>
    </row>
    <row r="183" spans="1:6" ht="12.75" customHeight="1" x14ac:dyDescent="0.2">
      <c r="A183" s="63">
        <v>3235</v>
      </c>
      <c r="B183" s="64" t="s">
        <v>368</v>
      </c>
      <c r="C183" s="247" t="s">
        <v>369</v>
      </c>
      <c r="D183" s="194">
        <v>1826.01</v>
      </c>
      <c r="E183" s="194">
        <v>2790.43</v>
      </c>
      <c r="F183" s="45">
        <f t="shared" si="26"/>
        <v>152.81570199506024</v>
      </c>
    </row>
    <row r="184" spans="1:6" ht="12.75" customHeight="1" x14ac:dyDescent="0.2">
      <c r="A184" s="63">
        <v>3236</v>
      </c>
      <c r="B184" s="64" t="s">
        <v>370</v>
      </c>
      <c r="C184" s="247" t="s">
        <v>371</v>
      </c>
      <c r="D184" s="194">
        <v>586.6</v>
      </c>
      <c r="E184" s="194"/>
      <c r="F184" s="45">
        <f t="shared" si="26"/>
        <v>0</v>
      </c>
    </row>
    <row r="185" spans="1:6" ht="12.75" customHeight="1" x14ac:dyDescent="0.2">
      <c r="A185" s="63">
        <v>3237</v>
      </c>
      <c r="B185" s="64" t="s">
        <v>372</v>
      </c>
      <c r="C185" s="247" t="s">
        <v>373</v>
      </c>
      <c r="D185" s="194">
        <v>1914.37</v>
      </c>
      <c r="E185" s="194">
        <v>2554.04</v>
      </c>
      <c r="F185" s="45">
        <f t="shared" si="26"/>
        <v>133.41412579595377</v>
      </c>
    </row>
    <row r="186" spans="1:6" ht="12.75" customHeight="1" x14ac:dyDescent="0.2">
      <c r="A186" s="63">
        <v>3238</v>
      </c>
      <c r="B186" s="64" t="s">
        <v>374</v>
      </c>
      <c r="C186" s="247" t="s">
        <v>375</v>
      </c>
      <c r="D186" s="194">
        <v>461.61</v>
      </c>
      <c r="E186" s="194">
        <v>776.75</v>
      </c>
      <c r="F186" s="45">
        <f t="shared" si="26"/>
        <v>168.26975152184744</v>
      </c>
    </row>
    <row r="187" spans="1:6" ht="12.75" customHeight="1" x14ac:dyDescent="0.2">
      <c r="A187" s="63">
        <v>3239</v>
      </c>
      <c r="B187" s="64" t="s">
        <v>376</v>
      </c>
      <c r="C187" s="247" t="s">
        <v>377</v>
      </c>
      <c r="D187" s="194">
        <v>17855.03</v>
      </c>
      <c r="E187" s="194">
        <v>5290.48</v>
      </c>
      <c r="F187" s="45">
        <f t="shared" si="26"/>
        <v>29.630193844535686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1155.8399999999999</v>
      </c>
      <c r="E194" s="60">
        <f t="shared" si="36"/>
        <v>3593.23</v>
      </c>
      <c r="F194" s="45">
        <f t="shared" si="26"/>
        <v>310.87607281284608</v>
      </c>
    </row>
    <row r="195" spans="1:6" ht="12.75" customHeight="1" x14ac:dyDescent="0.2">
      <c r="A195" s="63">
        <v>3291</v>
      </c>
      <c r="B195" s="183" t="s">
        <v>392</v>
      </c>
      <c r="C195" s="247" t="s">
        <v>393</v>
      </c>
      <c r="D195" s="194">
        <v>0</v>
      </c>
      <c r="E195" s="194">
        <v>68.66</v>
      </c>
      <c r="F195" s="45" t="str">
        <f t="shared" si="26"/>
        <v>-</v>
      </c>
    </row>
    <row r="196" spans="1:6" ht="12.75" customHeight="1" x14ac:dyDescent="0.2">
      <c r="A196" s="63">
        <v>3292</v>
      </c>
      <c r="B196" s="64" t="s">
        <v>394</v>
      </c>
      <c r="C196" s="247" t="s">
        <v>395</v>
      </c>
      <c r="D196" s="194">
        <v>274.05</v>
      </c>
      <c r="E196" s="194">
        <v>462.15</v>
      </c>
      <c r="F196" s="45">
        <f t="shared" si="26"/>
        <v>168.63711001642034</v>
      </c>
    </row>
    <row r="197" spans="1:6" ht="12.75" customHeight="1" x14ac:dyDescent="0.2">
      <c r="A197" s="63">
        <v>3293</v>
      </c>
      <c r="B197" s="64" t="s">
        <v>396</v>
      </c>
      <c r="C197" s="247" t="s">
        <v>397</v>
      </c>
      <c r="D197" s="194">
        <v>292.23</v>
      </c>
      <c r="E197" s="194">
        <v>784.16</v>
      </c>
      <c r="F197" s="45">
        <f t="shared" si="26"/>
        <v>268.33658419737873</v>
      </c>
    </row>
    <row r="198" spans="1:6" ht="12.75" customHeight="1" x14ac:dyDescent="0.2">
      <c r="A198" s="63">
        <v>3294</v>
      </c>
      <c r="B198" s="64" t="s">
        <v>398</v>
      </c>
      <c r="C198" s="247" t="s">
        <v>399</v>
      </c>
      <c r="D198" s="194">
        <v>135</v>
      </c>
      <c r="E198" s="194">
        <v>50</v>
      </c>
      <c r="F198" s="45">
        <f t="shared" si="26"/>
        <v>37.037037037037038</v>
      </c>
    </row>
    <row r="199" spans="1:6" ht="12.75" customHeight="1" x14ac:dyDescent="0.2">
      <c r="A199" s="63">
        <v>3295</v>
      </c>
      <c r="B199" s="64" t="s">
        <v>400</v>
      </c>
      <c r="C199" s="247" t="s">
        <v>401</v>
      </c>
      <c r="D199" s="194">
        <v>154.53</v>
      </c>
      <c r="E199" s="194">
        <v>1748.07</v>
      </c>
      <c r="F199" s="45">
        <f t="shared" si="26"/>
        <v>1131.2172393709959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300.02999999999997</v>
      </c>
      <c r="E201" s="194">
        <v>480.19</v>
      </c>
      <c r="F201" s="45">
        <f t="shared" si="26"/>
        <v>160.04732860047329</v>
      </c>
    </row>
    <row r="202" spans="1:6" ht="12.75" customHeight="1" x14ac:dyDescent="0.2">
      <c r="A202" s="63">
        <v>34</v>
      </c>
      <c r="B202" s="183" t="s">
        <v>406</v>
      </c>
      <c r="C202" s="247" t="s">
        <v>407</v>
      </c>
      <c r="D202" s="60">
        <f t="shared" ref="D202:E202" si="37">D203+D208+D216</f>
        <v>1195.8900000000001</v>
      </c>
      <c r="E202" s="60">
        <f t="shared" si="37"/>
        <v>1284.56</v>
      </c>
      <c r="F202" s="45">
        <f t="shared" si="26"/>
        <v>107.41456153994096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1036.73</v>
      </c>
      <c r="E208" s="60">
        <f t="shared" si="39"/>
        <v>1284.56</v>
      </c>
      <c r="F208" s="45">
        <f t="shared" si="26"/>
        <v>123.90497043588977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70.02</v>
      </c>
      <c r="E210" s="194">
        <v>23.34</v>
      </c>
      <c r="F210" s="45">
        <f t="shared" si="26"/>
        <v>33.333333333333336</v>
      </c>
    </row>
    <row r="211" spans="1:6" ht="24" x14ac:dyDescent="0.2">
      <c r="A211" s="63">
        <v>3423</v>
      </c>
      <c r="B211" s="183" t="s">
        <v>424</v>
      </c>
      <c r="C211" s="247" t="s">
        <v>425</v>
      </c>
      <c r="D211" s="194">
        <v>966.71</v>
      </c>
      <c r="E211" s="194">
        <v>1261.22</v>
      </c>
      <c r="F211" s="45">
        <f t="shared" si="26"/>
        <v>130.46518604338425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159.16</v>
      </c>
      <c r="E216" s="60">
        <f t="shared" si="40"/>
        <v>0</v>
      </c>
      <c r="F216" s="45">
        <f t="shared" si="26"/>
        <v>0</v>
      </c>
    </row>
    <row r="217" spans="1:6" ht="12.75" customHeight="1" x14ac:dyDescent="0.2">
      <c r="A217" s="63">
        <v>3431</v>
      </c>
      <c r="B217" s="182" t="s">
        <v>436</v>
      </c>
      <c r="C217" s="247" t="s">
        <v>437</v>
      </c>
      <c r="D217" s="194">
        <v>159.16</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173642.58000000002</v>
      </c>
      <c r="E299" s="60">
        <f>E152-E297+E298</f>
        <v>207509.35</v>
      </c>
      <c r="F299" s="45">
        <f t="shared" si="68"/>
        <v>119.50372425933777</v>
      </c>
    </row>
    <row r="300" spans="1:6" ht="12.75" customHeight="1" x14ac:dyDescent="0.2">
      <c r="A300" s="63" t="s">
        <v>582</v>
      </c>
      <c r="B300" s="64" t="s">
        <v>593</v>
      </c>
      <c r="C300" s="247" t="s">
        <v>594</v>
      </c>
      <c r="D300" s="60">
        <f>IF(D6&gt;=D299,D6-D299,0)</f>
        <v>25890.630000000005</v>
      </c>
      <c r="E300" s="60">
        <f>IF(E6&gt;=E299,E6-E299,0)</f>
        <v>18985.170000000013</v>
      </c>
      <c r="F300" s="45">
        <f t="shared" si="68"/>
        <v>73.328343111001971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5105.37</v>
      </c>
      <c r="E302" s="194">
        <v>0</v>
      </c>
      <c r="F302" s="45">
        <f t="shared" si="68"/>
        <v>0</v>
      </c>
    </row>
    <row r="303" spans="1:6" ht="12.75" customHeight="1" x14ac:dyDescent="0.2">
      <c r="A303" s="63">
        <v>92221</v>
      </c>
      <c r="B303" s="64" t="s">
        <v>599</v>
      </c>
      <c r="C303" s="247" t="s">
        <v>600</v>
      </c>
      <c r="D303" s="194">
        <v>0</v>
      </c>
      <c r="E303" s="194">
        <v>42157.38</v>
      </c>
      <c r="F303" s="45" t="str">
        <f t="shared" si="68"/>
        <v>-</v>
      </c>
    </row>
    <row r="304" spans="1:6" ht="12.75" customHeight="1" x14ac:dyDescent="0.2">
      <c r="A304" s="63">
        <v>96</v>
      </c>
      <c r="B304" s="220" t="s">
        <v>601</v>
      </c>
      <c r="C304" s="247" t="s">
        <v>602</v>
      </c>
      <c r="D304" s="194">
        <v>2436.9899999999998</v>
      </c>
      <c r="E304" s="194">
        <v>6150.68</v>
      </c>
      <c r="F304" s="45">
        <f t="shared" si="68"/>
        <v>252.38839716207292</v>
      </c>
    </row>
    <row r="305" spans="1:6" ht="12" x14ac:dyDescent="0.2">
      <c r="A305" s="63">
        <v>9661</v>
      </c>
      <c r="B305" s="220" t="s">
        <v>603</v>
      </c>
      <c r="C305" s="247" t="s">
        <v>604</v>
      </c>
      <c r="D305" s="194">
        <v>2436.9899999999998</v>
      </c>
      <c r="E305" s="194">
        <v>3880.73</v>
      </c>
      <c r="F305" s="45">
        <f t="shared" si="68"/>
        <v>159.24275438142956</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4507.58</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4507.58</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4507.58</v>
      </c>
      <c r="E379" s="60">
        <f t="shared" si="92"/>
        <v>0</v>
      </c>
      <c r="F379" s="45">
        <f t="shared" si="72"/>
        <v>0</v>
      </c>
    </row>
    <row r="380" spans="1:6" ht="12.75" customHeight="1" x14ac:dyDescent="0.2">
      <c r="A380" s="63">
        <v>4221</v>
      </c>
      <c r="B380" s="64" t="s">
        <v>648</v>
      </c>
      <c r="C380" s="247" t="s">
        <v>740</v>
      </c>
      <c r="D380" s="194">
        <v>229.9</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4277.68</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4507.58</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199533.21000000002</v>
      </c>
      <c r="E422" s="60">
        <f>E6+E308</f>
        <v>226494.52000000002</v>
      </c>
      <c r="F422" s="45">
        <f t="shared" si="72"/>
        <v>113.51219178000494</v>
      </c>
    </row>
    <row r="423" spans="1:6" ht="12.75" customHeight="1" x14ac:dyDescent="0.2">
      <c r="A423" s="63" t="s">
        <v>582</v>
      </c>
      <c r="B423" s="64" t="s">
        <v>805</v>
      </c>
      <c r="C423" s="247" t="s">
        <v>806</v>
      </c>
      <c r="D423" s="60">
        <f t="shared" ref="D423:E423" si="103">D299+D360</f>
        <v>178150.16</v>
      </c>
      <c r="E423" s="60">
        <f t="shared" si="103"/>
        <v>207509.35</v>
      </c>
      <c r="F423" s="45">
        <f t="shared" si="72"/>
        <v>116.48002449169847</v>
      </c>
    </row>
    <row r="424" spans="1:6" ht="12.75" customHeight="1" x14ac:dyDescent="0.2">
      <c r="A424" s="63" t="s">
        <v>582</v>
      </c>
      <c r="B424" s="64" t="s">
        <v>807</v>
      </c>
      <c r="C424" s="247" t="s">
        <v>808</v>
      </c>
      <c r="D424" s="60">
        <f t="shared" ref="D424:E424" si="104">IF(D422&gt;=D423,D422-D423,0)</f>
        <v>21383.050000000017</v>
      </c>
      <c r="E424" s="60">
        <f t="shared" si="104"/>
        <v>18985.170000000013</v>
      </c>
      <c r="F424" s="45">
        <f t="shared" si="72"/>
        <v>88.786071210608384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5105.37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42157.38</v>
      </c>
      <c r="F427" s="45" t="str">
        <f t="shared" si="72"/>
        <v>-</v>
      </c>
    </row>
    <row r="428" spans="1:6" ht="24" x14ac:dyDescent="0.2">
      <c r="A428" s="249" t="s">
        <v>816</v>
      </c>
      <c r="B428" s="243" t="s">
        <v>817</v>
      </c>
      <c r="C428" s="250" t="s">
        <v>818</v>
      </c>
      <c r="D428" s="81">
        <f t="shared" ref="D428:E428" si="108">D304+D421</f>
        <v>2436.9899999999998</v>
      </c>
      <c r="E428" s="81">
        <f t="shared" si="108"/>
        <v>6150.68</v>
      </c>
      <c r="F428" s="61">
        <f t="shared" si="72"/>
        <v>252.38839716207292</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22425.33</v>
      </c>
      <c r="E535" s="60">
        <f>E536+E571+E584+E597+E629</f>
        <v>22425.33</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22425.33</v>
      </c>
      <c r="E597" s="60">
        <f t="shared" si="152"/>
        <v>22425.33</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9465.0300000000007</v>
      </c>
      <c r="E603" s="60">
        <f t="shared" si="154"/>
        <v>9465.0300000000007</v>
      </c>
      <c r="F603" s="45">
        <f t="shared" si="109"/>
        <v>100</v>
      </c>
    </row>
    <row r="604" spans="1:6" ht="12.75" customHeight="1" x14ac:dyDescent="0.2">
      <c r="A604" s="63">
        <v>5422</v>
      </c>
      <c r="B604" s="64" t="s">
        <v>1158</v>
      </c>
      <c r="C604" s="247" t="s">
        <v>1159</v>
      </c>
      <c r="D604" s="194">
        <v>9465.0300000000007</v>
      </c>
      <c r="E604" s="194">
        <v>9465.0300000000007</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12960.3</v>
      </c>
      <c r="E609" s="60">
        <f t="shared" si="156"/>
        <v>12960.3</v>
      </c>
      <c r="F609" s="45">
        <f t="shared" si="109"/>
        <v>100</v>
      </c>
    </row>
    <row r="610" spans="1:6" ht="24" x14ac:dyDescent="0.2">
      <c r="A610" s="63">
        <v>5443</v>
      </c>
      <c r="B610" s="64" t="s">
        <v>1170</v>
      </c>
      <c r="C610" s="247" t="s">
        <v>1171</v>
      </c>
      <c r="D610" s="194">
        <v>12960.3</v>
      </c>
      <c r="E610" s="194">
        <v>12960.3</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22425.33</v>
      </c>
      <c r="E640" s="60">
        <f>IF(E535-E430&gt;=0,E535-E430,0)</f>
        <v>22425.33</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199533.21000000002</v>
      </c>
      <c r="E643" s="60">
        <f>E422+E430</f>
        <v>226494.52000000002</v>
      </c>
      <c r="F643" s="45">
        <f t="shared" si="109"/>
        <v>113.51219178000494</v>
      </c>
    </row>
    <row r="644" spans="1:6" ht="12.75" customHeight="1" x14ac:dyDescent="0.2">
      <c r="A644" s="63" t="s">
        <v>582</v>
      </c>
      <c r="B644" s="64" t="s">
        <v>1238</v>
      </c>
      <c r="C644" s="247" t="s">
        <v>1239</v>
      </c>
      <c r="D644" s="60">
        <f>D423+D535</f>
        <v>200575.49</v>
      </c>
      <c r="E644" s="60">
        <f>E423+E535</f>
        <v>229934.68</v>
      </c>
      <c r="F644" s="45">
        <f t="shared" si="109"/>
        <v>114.63747639355137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1042.2799999999697</v>
      </c>
      <c r="E646" s="60">
        <f t="shared" si="164"/>
        <v>3440.1599999999744</v>
      </c>
      <c r="F646" s="45">
        <f t="shared" si="109"/>
        <v>330.06102007138912</v>
      </c>
    </row>
    <row r="647" spans="1:6" ht="24" x14ac:dyDescent="0.2">
      <c r="A647" s="251" t="s">
        <v>1244</v>
      </c>
      <c r="B647" s="64" t="s">
        <v>1245</v>
      </c>
      <c r="C647" s="252" t="s">
        <v>1244</v>
      </c>
      <c r="D647" s="60">
        <f>IF(D426-D427+D641-D642&gt;=0,D426-D427+D641-D642,0)</f>
        <v>5105.37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42157.38</v>
      </c>
      <c r="F648" s="45" t="str">
        <f t="shared" si="109"/>
        <v>-</v>
      </c>
    </row>
    <row r="649" spans="1:6" ht="24" x14ac:dyDescent="0.2">
      <c r="A649" s="63" t="s">
        <v>582</v>
      </c>
      <c r="B649" s="64" t="s">
        <v>1248</v>
      </c>
      <c r="C649" s="247" t="s">
        <v>1249</v>
      </c>
      <c r="D649" s="60">
        <f t="shared" ref="D649:E649" si="165">IF(D645+D647-D646-D648&gt;=0,D645+D647-D646-D648,0)</f>
        <v>4063.0900000000302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45597.539999999972</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41864.410000000003</v>
      </c>
      <c r="E653" s="194"/>
      <c r="F653" s="45">
        <f t="shared" ref="F653:F740" si="167">IF(D653&lt;&gt;0,IF(E653/D653&gt;=100,"&gt;&gt;100",E653/D653*100),"-")</f>
        <v>0</v>
      </c>
    </row>
    <row r="654" spans="1:6" ht="12.75" customHeight="1" x14ac:dyDescent="0.2">
      <c r="A654" s="63" t="s">
        <v>1257</v>
      </c>
      <c r="B654" s="64" t="s">
        <v>1258</v>
      </c>
      <c r="C654" s="247" t="s">
        <v>1257</v>
      </c>
      <c r="D654" s="194">
        <v>204271.06</v>
      </c>
      <c r="E654" s="194"/>
      <c r="F654" s="45">
        <f t="shared" si="167"/>
        <v>0</v>
      </c>
    </row>
    <row r="655" spans="1:6" ht="12.75" customHeight="1" x14ac:dyDescent="0.2">
      <c r="A655" s="63" t="s">
        <v>1259</v>
      </c>
      <c r="B655" s="64" t="s">
        <v>1260</v>
      </c>
      <c r="C655" s="247" t="s">
        <v>1259</v>
      </c>
      <c r="D655" s="194">
        <v>195471.91</v>
      </c>
      <c r="E655" s="194"/>
      <c r="F655" s="45">
        <f t="shared" si="167"/>
        <v>0</v>
      </c>
    </row>
    <row r="656" spans="1:6" ht="24" x14ac:dyDescent="0.2">
      <c r="A656" s="63">
        <v>11</v>
      </c>
      <c r="B656" s="64" t="s">
        <v>1261</v>
      </c>
      <c r="C656" s="247" t="s">
        <v>1262</v>
      </c>
      <c r="D656" s="60">
        <f t="shared" ref="D656:E656" si="168">+D653+D654-D655</f>
        <v>50663.56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16</v>
      </c>
      <c r="E658" s="253">
        <v>16</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16</v>
      </c>
      <c r="E660" s="253">
        <v>16</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3840</v>
      </c>
      <c r="E683" s="192">
        <v>3200</v>
      </c>
      <c r="F683" s="71">
        <f t="shared" si="167"/>
        <v>83.333333333333343</v>
      </c>
    </row>
    <row r="684" spans="1:6" ht="24" x14ac:dyDescent="0.2">
      <c r="A684" s="70">
        <v>63613</v>
      </c>
      <c r="B684" s="182" t="s">
        <v>1318</v>
      </c>
      <c r="C684" s="278" t="s">
        <v>1319</v>
      </c>
      <c r="D684" s="192">
        <v>1000</v>
      </c>
      <c r="E684" s="192"/>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5286</v>
      </c>
      <c r="E724" s="192">
        <v>3615</v>
      </c>
      <c r="F724" s="71">
        <f t="shared" si="167"/>
        <v>68.388195232690123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600</v>
      </c>
      <c r="E733" s="192"/>
      <c r="F733" s="71">
        <f t="shared" si="167"/>
        <v>0</v>
      </c>
    </row>
    <row r="734" spans="1:6" ht="12.75" customHeight="1" x14ac:dyDescent="0.2">
      <c r="A734" s="70">
        <v>32121</v>
      </c>
      <c r="B734" s="65" t="s">
        <v>1398</v>
      </c>
      <c r="C734" s="278" t="s">
        <v>1399</v>
      </c>
      <c r="D734" s="192">
        <v>6197.56</v>
      </c>
      <c r="E734" s="192">
        <v>6383.72</v>
      </c>
      <c r="F734" s="71">
        <f t="shared" si="167"/>
        <v>103.00376277115511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586.6</v>
      </c>
      <c r="E736" s="194"/>
      <c r="F736" s="45">
        <f t="shared" si="167"/>
        <v>0</v>
      </c>
    </row>
    <row r="737" spans="1:6" ht="12.75" customHeight="1" x14ac:dyDescent="0.2">
      <c r="A737" s="63" t="s">
        <v>1404</v>
      </c>
      <c r="B737" s="64" t="s">
        <v>1405</v>
      </c>
      <c r="C737" s="247" t="s">
        <v>1404</v>
      </c>
      <c r="D737" s="194">
        <v>781.78</v>
      </c>
      <c r="E737" s="194">
        <v>1439.36</v>
      </c>
      <c r="F737" s="45">
        <f t="shared" si="167"/>
        <v>184.11317762030237</v>
      </c>
    </row>
    <row r="738" spans="1:6" ht="12.75" customHeight="1" x14ac:dyDescent="0.2">
      <c r="A738" s="63" t="s">
        <v>1406</v>
      </c>
      <c r="B738" s="64" t="s">
        <v>1407</v>
      </c>
      <c r="C738" s="247" t="s">
        <v>1406</v>
      </c>
      <c r="D738" s="194">
        <v>403.19</v>
      </c>
      <c r="E738" s="194"/>
      <c r="F738" s="45">
        <f t="shared" si="167"/>
        <v>0</v>
      </c>
    </row>
    <row r="739" spans="1:6" ht="12.75" customHeight="1" x14ac:dyDescent="0.2">
      <c r="A739" s="70" t="s">
        <v>1408</v>
      </c>
      <c r="B739" s="65" t="s">
        <v>1409</v>
      </c>
      <c r="C739" s="278" t="s">
        <v>1408</v>
      </c>
      <c r="D739" s="192">
        <v>729.4</v>
      </c>
      <c r="E739" s="192">
        <v>1114.68</v>
      </c>
      <c r="F739" s="71">
        <f t="shared" si="167"/>
        <v>152.82149712092132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68.66</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70.02</v>
      </c>
      <c r="E757" s="194">
        <v>23.34</v>
      </c>
      <c r="F757" s="45">
        <f t="shared" si="169"/>
        <v>33.333333333333336</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966.71</v>
      </c>
      <c r="E760" s="194">
        <v>1261.22</v>
      </c>
      <c r="F760" s="45">
        <f t="shared" si="169"/>
        <v>130.46518604338425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9465.0300000000007</v>
      </c>
      <c r="E974" s="192">
        <v>9465.0300000000007</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12960.3</v>
      </c>
      <c r="E981" s="192">
        <v>12960.3</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5"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43142</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Kralj</cp:lastModifiedBy>
  <cp:lastPrinted>2026-04-01T08:04:43Z</cp:lastPrinted>
  <dcterms:created xsi:type="dcterms:W3CDTF">2022-04-01T05:14:30Z</dcterms:created>
  <dcterms:modified xsi:type="dcterms:W3CDTF">2026-04-15T10:40:02Z</dcterms:modified>
</cp:coreProperties>
</file>